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E:\王泗军\王泗军工作\2025年\03对口部门\省委宣传部\20250807 省级宣传文化发展专项资金\哲学社会科学\"/>
    </mc:Choice>
  </mc:AlternateContent>
  <xr:revisionPtr revIDLastSave="0" documentId="13_ncr:1_{98D9784B-6D2E-4BB6-BC22-3628D83C03E4}" xr6:coauthVersionLast="47" xr6:coauthVersionMax="47" xr10:uidLastSave="{00000000-0000-0000-0000-000000000000}"/>
  <bookViews>
    <workbookView xWindow="-120" yWindow="-120" windowWidth="29040" windowHeight="15840" xr2:uid="{00000000-000D-0000-FFFF-FFFF00000000}"/>
  </bookViews>
  <sheets>
    <sheet name="附件1资金分配表" sheetId="1" r:id="rId1"/>
    <sheet name="附件2绩效目标表" sheetId="2" r:id="rId2"/>
  </sheets>
  <definedNames>
    <definedName name="_xlnm._FilterDatabase" localSheetId="0" hidden="1">附件1资金分配表!$A$5:$F$231</definedName>
    <definedName name="_Hlk208328949" localSheetId="0">附件1资金分配表!#REF!</definedName>
    <definedName name="_xlnm.Print_Area" localSheetId="0">附件1资金分配表!$A$1:$F$231</definedName>
    <definedName name="_xlnm.Print_Titles" localSheetId="0">附件1资金分配表!$4:$4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1" l="1"/>
  <c r="B6" i="1"/>
  <c r="B209" i="1"/>
  <c r="B210" i="1"/>
  <c r="B216" i="1"/>
  <c r="B220" i="1"/>
  <c r="B222" i="1"/>
  <c r="B224" i="1"/>
  <c r="B229" i="1"/>
  <c r="B230" i="1"/>
  <c r="B225" i="1"/>
  <c r="B223" i="1"/>
  <c r="B221" i="1"/>
  <c r="B217" i="1"/>
  <c r="B211" i="1"/>
  <c r="B207" i="1"/>
  <c r="B206" i="1"/>
  <c r="B204" i="1"/>
  <c r="B198" i="1"/>
  <c r="B196" i="1"/>
  <c r="B189" i="1"/>
  <c r="B187" i="1"/>
  <c r="B184" i="1"/>
  <c r="B182" i="1"/>
  <c r="B180" i="1"/>
  <c r="B177" i="1"/>
  <c r="B176" i="1"/>
  <c r="B175" i="1"/>
  <c r="B171" i="1"/>
  <c r="B166" i="1"/>
  <c r="B163" i="1"/>
  <c r="B162" i="1"/>
  <c r="B156" i="1"/>
  <c r="B148" i="1"/>
  <c r="B141" i="1"/>
  <c r="B138" i="1"/>
  <c r="B136" i="1"/>
  <c r="B135" i="1"/>
  <c r="B134" i="1"/>
  <c r="B128" i="1"/>
  <c r="B125" i="1"/>
  <c r="B106" i="1"/>
  <c r="B96" i="1"/>
  <c r="B89" i="1"/>
  <c r="B73" i="1"/>
  <c r="B55" i="1"/>
  <c r="B52" i="1"/>
  <c r="B50" i="1"/>
  <c r="B49" i="1"/>
  <c r="B48" i="1"/>
  <c r="B34" i="1"/>
  <c r="B20" i="1"/>
  <c r="B19" i="1"/>
  <c r="B18" i="1"/>
  <c r="B17" i="1"/>
  <c r="B7" i="1"/>
  <c r="E229" i="1"/>
  <c r="E224" i="1"/>
  <c r="E222" i="1"/>
  <c r="E220" i="1"/>
  <c r="E216" i="1"/>
  <c r="E210" i="1"/>
  <c r="E209" i="1" l="1"/>
  <c r="E6" i="1" l="1"/>
  <c r="E5" i="1" s="1"/>
</calcChain>
</file>

<file path=xl/sharedStrings.xml><?xml version="1.0" encoding="utf-8"?>
<sst xmlns="http://schemas.openxmlformats.org/spreadsheetml/2006/main" count="342" uniqueCount="340">
  <si>
    <t>附件1</t>
  </si>
  <si>
    <t>部门、单位名称</t>
  </si>
  <si>
    <t>预算数</t>
  </si>
  <si>
    <t>备注</t>
  </si>
  <si>
    <t>总计</t>
  </si>
  <si>
    <t>省直合计</t>
  </si>
  <si>
    <t>黄河科技学院</t>
  </si>
  <si>
    <t>郑州升达经贸管理学院</t>
  </si>
  <si>
    <t>中原科技学院</t>
  </si>
  <si>
    <t>郑州大学</t>
  </si>
  <si>
    <t>河南大学</t>
  </si>
  <si>
    <t>河南农业大学</t>
  </si>
  <si>
    <t>河南师范大学</t>
  </si>
  <si>
    <t>河南财经政法大学</t>
  </si>
  <si>
    <t>河南财政金融学院</t>
  </si>
  <si>
    <t>河南工程学院</t>
  </si>
  <si>
    <t>河南科技学院</t>
  </si>
  <si>
    <t>河南科技大学</t>
  </si>
  <si>
    <t>信阳师范大学</t>
  </si>
  <si>
    <t>河南工业大学</t>
  </si>
  <si>
    <t>郑州轻工业大学</t>
  </si>
  <si>
    <t>河南理工大学</t>
  </si>
  <si>
    <t>中原工学院</t>
  </si>
  <si>
    <t>河南牧业经济学院</t>
  </si>
  <si>
    <t>河南职业技术学院</t>
  </si>
  <si>
    <t>商丘师范学院</t>
  </si>
  <si>
    <t>南阳师范学院</t>
  </si>
  <si>
    <t>洛阳理工学院</t>
  </si>
  <si>
    <t>安阳师范学院</t>
  </si>
  <si>
    <t>郑州航空工业管理学院</t>
  </si>
  <si>
    <t>河南警察学院</t>
  </si>
  <si>
    <t>华北水利水电大学</t>
  </si>
  <si>
    <t>河南中医药大学</t>
  </si>
  <si>
    <t>周口师范学院</t>
  </si>
  <si>
    <t>市县合计</t>
  </si>
  <si>
    <t>郑州市全辖小计</t>
  </si>
  <si>
    <t>郑州市本级</t>
  </si>
  <si>
    <t>信阳农林学院</t>
  </si>
  <si>
    <t>项目名称</t>
  </si>
  <si>
    <t>省级财政部门</t>
  </si>
  <si>
    <t>省级主管部门</t>
  </si>
  <si>
    <t>项目实施单位</t>
  </si>
  <si>
    <t>资金情况
（万元）</t>
  </si>
  <si>
    <t>年度资金总额</t>
  </si>
  <si>
    <t>其中：财政资金</t>
  </si>
  <si>
    <t xml:space="preserve">      其他资金</t>
  </si>
  <si>
    <t>年度总体目标</t>
  </si>
  <si>
    <t>绩效指标</t>
  </si>
  <si>
    <t>一级指标</t>
  </si>
  <si>
    <t>二级指标</t>
  </si>
  <si>
    <t>三级指标</t>
  </si>
  <si>
    <t>指标值</t>
  </si>
  <si>
    <t>产出指标</t>
  </si>
  <si>
    <t>数量指标</t>
  </si>
  <si>
    <t>质量指标</t>
  </si>
  <si>
    <t>时效指标</t>
  </si>
  <si>
    <t>效益指标</t>
  </si>
  <si>
    <t>社会效益指标</t>
  </si>
  <si>
    <t>满意度指标</t>
  </si>
  <si>
    <t>服务对象满意度指标</t>
  </si>
  <si>
    <t>单位：万元</t>
    <phoneticPr fontId="16" type="noConversion"/>
  </si>
  <si>
    <t>中共河南省委网信办</t>
    <phoneticPr fontId="16" type="noConversion"/>
  </si>
  <si>
    <t>指标值说明</t>
    <phoneticPr fontId="16" type="noConversion"/>
  </si>
  <si>
    <t>项目名称</t>
    <phoneticPr fontId="16" type="noConversion"/>
  </si>
  <si>
    <t>2025年度省级宣传文化发展专项资金（哲学社会科学规划项目）分配表</t>
    <phoneticPr fontId="16" type="noConversion"/>
  </si>
  <si>
    <t>2025年度省级宣传文化发展专项资金（哲学社会科学规划项目）绩效目标表</t>
    <phoneticPr fontId="16" type="noConversion"/>
  </si>
  <si>
    <t>中共河南省委宣传部</t>
  </si>
  <si>
    <t>郑州工业应用技术学院</t>
  </si>
  <si>
    <t>郑州电力职业技术学院</t>
  </si>
  <si>
    <t>河南开封科技传媒学院</t>
  </si>
  <si>
    <t>河南博物院</t>
  </si>
  <si>
    <t>中共河南省委政策研究室</t>
  </si>
  <si>
    <t>中共河南省委党校</t>
  </si>
  <si>
    <t>河南省社会科学院</t>
  </si>
  <si>
    <t>河南省财政厅</t>
  </si>
  <si>
    <t>河南省纪委监委</t>
  </si>
  <si>
    <t>河南省项目推进中心</t>
  </si>
  <si>
    <t>河南省科学技术厅</t>
  </si>
  <si>
    <t>河南省发展战略和产业创新研究院</t>
  </si>
  <si>
    <t>河南轻工职业学院</t>
  </si>
  <si>
    <t>河南司法警官职业学院</t>
  </si>
  <si>
    <t>许昌学院</t>
  </si>
  <si>
    <t>黄淮学院</t>
  </si>
  <si>
    <t>郑州师范学院</t>
  </si>
  <si>
    <t>郑州职业技术学院</t>
  </si>
  <si>
    <t>郑州财税金融职业学院</t>
  </si>
  <si>
    <t>平顶山学院</t>
  </si>
  <si>
    <t>信阳职业技术学院</t>
  </si>
  <si>
    <t>南阳理工学院</t>
  </si>
  <si>
    <t>漯河医学高等专科学校</t>
  </si>
  <si>
    <t>宋瑜：河南省高碳产业低碳转型的路径与政策机制研究（2024年决策咨询项目结项拨款）</t>
  </si>
  <si>
    <t>喻新安：河南走在新时代中部地区崛起前列的突破口与重大举措研究（2024年决策咨询项目结项拨款）</t>
  </si>
  <si>
    <t>于善甫：河南加强与国家重大发展战略的衔接、更好融入和支撑新发展格局研究（2024年决策咨询项目结项拨款）</t>
  </si>
  <si>
    <t>靳豆豆：社会组织参与乡村治理共同体构建的理论逻辑与实现路径研究（2022年度项目结项拨款）</t>
  </si>
  <si>
    <t>张震：文化传承视域下“豫歌”多维度发展研究（2024年兴文化研究专项结项经费）</t>
  </si>
  <si>
    <t>姬迎喜：中国特色社会主义文化实践的路径研究（2022年度项目结项经费）</t>
  </si>
  <si>
    <t>王文艳：《仓颉篇》整理与研究（2023年兴文化研究专项结项经费）</t>
  </si>
  <si>
    <t>徐春光：乡村振兴背景下驻村干部履责的现实困境与优化路径研究（2023年度项目结项拨款）</t>
  </si>
  <si>
    <t>程传兴：河南坚持城乡融合发展、扎实推进乡村全面振兴研究（2024年决策咨询项目结项拨款）</t>
  </si>
  <si>
    <t>廖富洲：现代化河南建设进程中高质量推进城乡深度融合研究（2023年兴文化研究项目结项拨款）</t>
  </si>
  <si>
    <t>刘丁辉：河南地区仰韶文化社会复杂化进程及其在中华文明形成中的地位研究（2023年兴文化研究项目结项拨款）</t>
  </si>
  <si>
    <t>闫禛：地方政府防范化解重大公共突发事件中网络舆情风险机制研究（2024年决策咨询项目结项拨款）</t>
  </si>
  <si>
    <t>潘玉明：河南全面加强非物质文化遗产保护传承的实践研究（2024年专题项目结项拨款）</t>
  </si>
  <si>
    <t>梁昊：河南高质量推进粮食生产功能区、重要农产品生产保护区和特色农产品优势区建设的思路和举措研究（2024年决策咨询项目结项拨款）</t>
  </si>
  <si>
    <t>薛瑞汉：河南发展智慧养老的难点与对策研究（2024年决策咨询项目结项拨款）</t>
  </si>
  <si>
    <t>徐 航：河南省域社会稳定风险防范研究（2024年决策咨询项目结项拨款）</t>
  </si>
  <si>
    <t>丁琼：河南提升粮食能源资源安全保障能力研究（2024年决策咨询项目结项拨款）</t>
  </si>
  <si>
    <t>张祝平：进一步提升河南农业科技成果转化率的制约因素与对策建议（2024年决策咨询项目结项拨款）</t>
  </si>
  <si>
    <t>涂小雨：习近平新时代中国特色社会主义思想体系建构研究（2024年专题项目结项拨款）</t>
  </si>
  <si>
    <t>张羽：河南高质量发展与共同富裕的协同推进机制与实现路径研究（2023年度项目结项经费）</t>
  </si>
  <si>
    <t>王海燕：河南释放数字消费潜力的动力机制与实现路径研究（2024年度项目结项经费）</t>
  </si>
  <si>
    <t>徐婷婷：河南乡村文化治理的实践路径研究（2024年度项目结项经费）</t>
  </si>
  <si>
    <t>李涛：习近平总书记“两创”思想对传承弘扬中华优秀传统文化的指导意义研究（2022年兴文化研究专项结项经费）</t>
  </si>
  <si>
    <t>田文富：河南深入践行习近平生态文明思想的基本路径和保障机制研究（2025年度重大项目首次拨款）</t>
  </si>
  <si>
    <t>宋伟：“两高四着力”的理论逻辑、实践要求与路径举措研究（2025年度重大项目首次拨款）</t>
  </si>
  <si>
    <t>杨文才：河南加快建设制造强省的战略路径研究（2025年度重点项目首次拨款）</t>
  </si>
  <si>
    <t>徐航：全面从严治党战略下纪检监察学科“三位一体”建设路径研究（2025年度重点项目首次拨款）</t>
  </si>
  <si>
    <t>齐爽：河南加快推进以服务贸易为重点的开放转型对策研究（2023年度项目结项拨款）</t>
  </si>
  <si>
    <t>邓欢：县域城镇化进程中农民家庭城乡两栖生活样态研究（2023年度项目结项拨款）</t>
  </si>
  <si>
    <t>王运慧：河南完善法治社会建设机制研究（2024年度项目结项拨款）</t>
  </si>
  <si>
    <t>袁金星：河南以科技创新引领产业创新、积极培育和发展新质生产力研究（2024年决策咨询项目结项拨款）</t>
  </si>
  <si>
    <t>包世琦：基层政权治理能力建设的河南实践研究（2022年兴文化研究项目结项拨款）</t>
  </si>
  <si>
    <t>宋纪萍：米字形高铁项目融资REITs模式及立法完善建议（2023年度项目结项经费）</t>
  </si>
  <si>
    <t>左雯：人口非均衡流动视角下河南城市增长与收缩的演进机制和应对策略研究（2023年度项目结项经费）</t>
  </si>
  <si>
    <t>张新斌：黄河流域夏文化与早期国家的形成研究（2022年兴文化研究专项结项经费）</t>
  </si>
  <si>
    <t>李婧瑗：豫商精神的传承与创新研究（2023年兴文化研究专项结项经费）</t>
  </si>
  <si>
    <t>金东：城市更新背景下河南城市历史文化遗产保护与利用研究（2023年兴文化研究专项结项经费）</t>
  </si>
  <si>
    <t>秦冬晓：河南人工智能产业创新发展实现路径研究（2024年兴文化研究专项结项经费）</t>
  </si>
  <si>
    <t>李国英：“十五五”时期河南建设农业强省的态势研判与路径创新研究（2025年度重点项目首次拨款）</t>
  </si>
  <si>
    <t>李斌：河南打造“一枢纽一支点”融入服务全国统一大市场建设研究（2025年度重点项目首次拨款）</t>
  </si>
  <si>
    <t>刘依杭：农业新质生产力赋能河南粮食产业链韧性提升的作用机制与路径研究（2025年度重点项目首次拨款）</t>
  </si>
  <si>
    <t>刘翔煜：“十五五”时期河南财政可持续发展的政策研究（2025年度重点项目首次拨款）</t>
  </si>
  <si>
    <t>连红兵：河南深化一体推进“三不腐”研究（2025年度重点项目首次拨款）</t>
  </si>
  <si>
    <t>李宁：河南省精准扩大有效投资的对策建议研究（2024年决策咨询项目结项拨款）</t>
  </si>
  <si>
    <t>胡美林：河南省项目建设成效特点、面临问题及对策研究（2024年决策咨询项目结项拨款）</t>
  </si>
  <si>
    <t>王梁：河南加快人工智能产业发展研究（2024年决策咨询项目结项拨款）</t>
  </si>
  <si>
    <t>王庆国：河南以科技创新引领现代化产业体系建设研究（2024年决策咨询项目结项拨款）</t>
  </si>
  <si>
    <t>王文莉：河南融入服务全国统一大市场建设研究（2025年度重大项目首次拨款）</t>
  </si>
  <si>
    <t>陈鹏程：股权激励业绩考核“精准”达标现象研究（2022年度项目结项拨款）</t>
  </si>
  <si>
    <t>崔波：邵雍易学思想研究（2022年度项目结项拨款）</t>
  </si>
  <si>
    <t>李慧：河南省县域经济韧性及其对经济高质量发展的影响研究（2022年度项目结项拨款）</t>
  </si>
  <si>
    <t>樊增增：新发展阶段下规模性返贫的防范与治理机制研究（2022年度项目结项拨款）</t>
  </si>
  <si>
    <t>张翼：全媒体视域下黄河文化遗产传承与艺术创新发展研究（2023年度项目结项拨款）</t>
  </si>
  <si>
    <t>许东升：中华传统廉洁文化传承与创新性发展研究（2024年专题项目结项拨款）</t>
  </si>
  <si>
    <t>金东辉：文旅文创融合下河南非遗综合开发中的法律问题研究（2024年专题项目结项拨款）</t>
  </si>
  <si>
    <t>郭晨：数字化时代河南黄河流域“非遗”传播力优化路径研究（2023年兴文化研究项目结项拨款）</t>
  </si>
  <si>
    <t>赵俊玲：历代编选汉魏六朝诗文总集研究（2022年度项目结项经费）</t>
  </si>
  <si>
    <t>张小波：河南省碳达峰目标的发展预测及实现路径研究（2022年度项目结项经费）</t>
  </si>
  <si>
    <t>张潇潇：儒学在越南的制度化研究（2023年度项目结项经费）</t>
  </si>
  <si>
    <t>王巍：新发展格局下着力提升河南产业链供应链韧性与安全水平研究（2023年度项目结项经费）</t>
  </si>
  <si>
    <t>轩华：低碳目标下数智赋能钢铁热链生产的实现路径研究（2023年度项目结项经费）</t>
  </si>
  <si>
    <t>田向勇：党建引领视域下以数字赋能推进稳定脱贫长效机制构建研究（2023年度项目结项经费）</t>
  </si>
  <si>
    <t>田霖：银行金融科技赋能城乡融合发展的影响效应及内在机理研究（2024年度项目结项经费）</t>
  </si>
  <si>
    <t>饶品样：河南推动文旅产业成为支柱产业的实践路径研究（2025年度重大项目首次拨款）</t>
  </si>
  <si>
    <t>王茵：河南农业全产业链绿色转型的机制与路径研究（2025年度重点项目首次拨款）</t>
  </si>
  <si>
    <t>夏西强：“两新”政策下我省再制造生态系统多价值共创机制与对策研究（2025年度重点项目首次拨款）</t>
  </si>
  <si>
    <t>孔瑞晓：数字经济下考虑消费者行为的全渠道零售供应链整合策略研究（2022年度项目结项拨款）</t>
  </si>
  <si>
    <t>陈铭洋：区块链技术视角下河南省即需服务平台跨界合作行为的新消费业态模式研究（2022年度项目结项拨款）</t>
  </si>
  <si>
    <t>汪基德：“名师课堂”促进乡村教师专业发展的实践路径研究（2023年度项目结项拨款）</t>
  </si>
  <si>
    <t>张超：新时代河南黄河文化空间的数字化建构与传播研究（2023年度项目结项拨款）</t>
  </si>
  <si>
    <t>朱世欣：河南在“十五五”时期走在中部崛起前列研究（2024年决策咨询项目结项拨款）</t>
  </si>
  <si>
    <t>乔石豪：中原红色文化的国际传播与实践路径研究（2024年专题项目结项拨款）</t>
  </si>
  <si>
    <t>秦存誉：环嵩山地区史前时代文化谱系研究（2023年兴文化研究项目结项拨款）</t>
  </si>
  <si>
    <t>李小白：两汉文图会通视域下的礼制重构与经典生成研究（2022年度项目结项经费）</t>
  </si>
  <si>
    <t>姚虹：河南农村互助养老服务的合作生产研究（2022年度项目结项经费）</t>
  </si>
  <si>
    <t>孙慧芳：河南城市突发性洪涝灾害应急管理效能提升研究（2023年度项目结项经费）</t>
  </si>
  <si>
    <t>孙海宁：河南出土周代金石乐器研究（2023年兴文化研究专项结项经费）</t>
  </si>
  <si>
    <t>许广月：河南对接融入黄河流域生态保护和高质量发展国家重大战略的任务和对策研究（2025年度重大项目首次拨款）</t>
  </si>
  <si>
    <t>王性玉：数智化驱动乡村产业全链条升级的理论逻辑与实现机制研究（2025年度重点项目首次拨款）</t>
  </si>
  <si>
    <t>宋保林：河南数智强省建设的创新生态优化研究（2025年度重点项目首次拨款）</t>
  </si>
  <si>
    <t>陈肖飞：河南低空经济高质量发展路径研究（2025年度重点项目首次拨款）</t>
  </si>
  <si>
    <t>陈家涛：房地产波动和债务风险冲击下河南地方财政韧性影响机制与提升路径研究（2025年度重点项目首次拨款）</t>
  </si>
  <si>
    <t>何静：河南乡村振兴与乡村旅游耦合协调发展研究（2023年度项目结项拨款）</t>
  </si>
  <si>
    <t>刘晓永：河南以科技创新引领现代化农业产业体系建设研究（2024年决策咨询项目结项拨款）</t>
  </si>
  <si>
    <t>刘宁：河南坚持城乡融合发展 扎实推进乡村全面振兴研究（2024年决策咨询项目结项拨款）</t>
  </si>
  <si>
    <t>文倩：河南耕地利用绿色低碳转型驱动机制及实现路径研究（2023年度项目结项经费）</t>
  </si>
  <si>
    <t>孟凡琳：数字赋能河南农业碳减排机制研究（2023年度项目结项经费）</t>
  </si>
  <si>
    <t>姚晓军：基于文化圈理论的嵩山区域历史文化遗产空间形成机制研究（2023年兴文化研究专项结项经费）</t>
  </si>
  <si>
    <t>刘瑞峰：全国统一大市场背景下河南促进城乡融合发展的体制机制创新与实践路径研究（2025年度重点项目首次拨款）</t>
  </si>
  <si>
    <t>姜黎黎：铸牢中华民族共同体意识的文化符号路径研究（2022年度项目结项拨款）</t>
  </si>
  <si>
    <t>韩改玲：体育教育专业卓越人才培养体系构建研究（2023年度项目结项拨款）</t>
  </si>
  <si>
    <t>屈会超：媒介化社会新闻表征的进路与演变研究（2024年度项目结项拨款）</t>
  </si>
  <si>
    <t>罗强：“同宗异地”蛤蟆嗡腔系整理与研究（2023年兴文化研究项目结项拨款）</t>
  </si>
  <si>
    <t>王立：元明清时期黄河文学书写研究（2022年度项目结项经费）</t>
  </si>
  <si>
    <t>牛琳：“中国形象”在好莱坞的他塑与自塑互动研究（1896-1937）（2022年度项目结项经费）</t>
  </si>
  <si>
    <t>司小飞：数字经济与就业质量耦合协调发展研究（2023年度项目结项经费）</t>
  </si>
  <si>
    <t>邱雨：文旅融合背景下河南豫剧艺术的产业化格局创建路径研究（2024年兴文化研究专项结项经费）</t>
  </si>
  <si>
    <t>刘新争：数字产业集聚助推河南制造强省建设的路径与对策研究（2025年度重点项目首次拨款）</t>
  </si>
  <si>
    <t>孟利艳：数智赋能河南城市社区治理的路径与对策研究（2025年度重点项目首次拨款）</t>
  </si>
  <si>
    <t>史焱文：农业产业化典型区聚落体系重构、机理及优化路径：基于东中部案例比较分析（2022年度项目结项拨款）</t>
  </si>
  <si>
    <t>赵彦锋：“宽带中国”战略影响企业债务违约风险的机制及经济后果研究（2023年度项目结项拨款）</t>
  </si>
  <si>
    <t>丛胜美：地权长期化下无地农民增长与粮食安全风险累积的特征事实、影响机制与优化调控研究（2024年度项目结项拨款）</t>
  </si>
  <si>
    <t>刘用军：全过程人民民主视域下基层协商民主治理效能研究（2024年决策咨询项目结项拨款）</t>
  </si>
  <si>
    <t>李者聪：河南推动制造业高端化、智能化、绿色化发展的思路和举措研究（2024年决策咨询项目结项拨款）</t>
  </si>
  <si>
    <t>武春桃：河南防范化解重大金融风险研究（2024年决策咨询项目结项拨款）</t>
  </si>
  <si>
    <t>闫迪：数字技术赋能家庭农场绿色生产行为选择机制及路径研究（2023年度项目结项经费）</t>
  </si>
  <si>
    <t>马彦瑞：乡村振兴背景下河南农业绿色低碳发展的多维测度与提升路径研究（2023年度项目结项经费）</t>
  </si>
  <si>
    <t>赖锴：突发事件下社区健康边际及防护体系构建研究（2024年度项目结项经费）</t>
  </si>
  <si>
    <t>原盼盼：数据资产赋能河南省国有企业高质量发展的机制研究（2024年度项目结项经费）</t>
  </si>
  <si>
    <t>黄聿铭：承载力约束下黄河重点生态区历史遗留矿山修复模式选择及效应研究（2024年度项目结项经费）</t>
  </si>
  <si>
    <t>司林胜：新质生产力视域下河南现代产业体系建设研究（2025年度重大项目首次拨款）</t>
  </si>
  <si>
    <t>郭宏：“十五五”时期河南开放型经济高质量发展的重大举措研究（2025年度重大项目首次拨款）</t>
  </si>
  <si>
    <t>王永伟：AI驱动河南制造业数实融合的微观基础、协同演化与优化路径研究（2025年度重点项目首次拨款）</t>
  </si>
  <si>
    <t>秦洁：企业行政负担视角下河南省营商环境优化研究（2025年度重点项目首次拨款）</t>
  </si>
  <si>
    <t>杨勇：城乡融合视角下都市圈土地利用的效率测度、时空演进与调控策略研究（2025年度重点项目首次拨款）</t>
  </si>
  <si>
    <t>张改清：农业转移人口县域市民化质量提升机制研究（2025年度重点项目首次拨款）</t>
  </si>
  <si>
    <t>魏丽丽：人工智能数据训练的侵权风险防范机制研究（2025年度重点项目首次拨款）</t>
  </si>
  <si>
    <t>潘克勤：规制我省非税收入征管增强异地资本来豫投资研究（2025年度重点项目首次拨款）</t>
  </si>
  <si>
    <t>王峰：全面抗战时期中共华北敌后交通战研究（2022年度项目结项拨款）</t>
  </si>
  <si>
    <t>高星：数字经济驱动河南制造业绿色发展的机理及对策研究（2023年度项目结项拨款）</t>
  </si>
  <si>
    <t>夏晗：智能制造驱动下高端制造业新质生产力发展研究（2025年度重点项目首次拨款）</t>
  </si>
  <si>
    <t>申逸群：新的赶考之路上我国意识形态安全风险及其防控机制研究（2022年度项目结项拨款）</t>
  </si>
  <si>
    <t>李敏：大中小学思政课一体化的内容层次体系研究（2023年高校思政项目结项拨款）</t>
  </si>
  <si>
    <t>周鹏：数字化转型视角下河南省物流业提升策略研究（2024年决策咨询项目结项拨款）</t>
  </si>
  <si>
    <t>王旭：数智时代下中原传统服饰数字博物馆的平台构建及活化利用路径研究（2024年兴文化研究专项结项经费）</t>
  </si>
  <si>
    <t>陈冬仿：“十五五”时期河南推动高效能治理的重点与路径研究（2025年度重大项目首次拨款）</t>
  </si>
  <si>
    <t>赵健：河南数字金融赋能城乡融合发展的多维效应、失衡测度与矫正路径研究（2025年度重点项目首次拨款）</t>
  </si>
  <si>
    <t>郭巍：数字经济驱动体育产业高质量发展路径研究（2023年度项目结项经费）</t>
  </si>
  <si>
    <t>靳书君：习近平新时代中国特色社会主义思想标识性概念研究（2025年度重大项目首次拨款）</t>
  </si>
  <si>
    <t>王鑫宏：豫西战略区抗战史料的收集、整理与研究（2022年度项目结项拨款）</t>
  </si>
  <si>
    <t>陈军民：河南县域富民产业联农带农效能评估与政策适配性研究（2025年度重点项目首次拨款）</t>
  </si>
  <si>
    <t>胡冰：数字金融加快推进河南“专精特新”中小企业颠覆性创新研究（2022年度项目结项拨款）</t>
  </si>
  <si>
    <t>田园：比德审美的现代设计价值及其实现路径研究（2023年度项目结项经费）</t>
  </si>
  <si>
    <t>房裕：数字经济提升河南制造业产业链韧性的机理与路径研究（2024年度项目结项经费）</t>
  </si>
  <si>
    <t>李卓凡：和美乡村视域下大别山区乡村空间重构的理论与内在机理研究（2023年度项目结项拨款）</t>
  </si>
  <si>
    <t>王生斌：河南坚持城乡融合发展、扎实推进乡村全面振兴研究（2024年决策咨询项目结项拨款）</t>
  </si>
  <si>
    <t>高忱忱：元代河南地区西域族属文人的中原文化认同研究（2022年度项目结项经费）</t>
  </si>
  <si>
    <t>刘洋：河南高校图书馆红色特藏资源建设与开发利用研究（2023年度项目结项经费）</t>
  </si>
  <si>
    <t>张言军：汉语双音时间词的词汇化及其时域指称的历时演变研究（2023年度项目结项经费）</t>
  </si>
  <si>
    <t>李荣胜：河南加强新时代廉洁文化建设研究（2025年度重点项目首次拨款）</t>
  </si>
  <si>
    <t>朱晓东：坚持用改革精神和严的标准管党治党的理论创新与河南实践研究（2025年度重点项目首次拨款）</t>
  </si>
  <si>
    <t>刘美忆：媒体深度融合背景下河南全媒体传播体系建设研究（2023年度项目结项拨款）</t>
  </si>
  <si>
    <t>徐晓鹏：新型城镇化进程中农村社区营造的机制构建及模式创新研究（2022年度项目结项经费）</t>
  </si>
  <si>
    <t>陆轶之：全过程人民民主对外话语传播能力提升研究（2023年度项目结项经费）</t>
  </si>
  <si>
    <t>康初莹：基于公众感知的网络视听企业社会责任协同治理研究（2023年度项目结项经费）</t>
  </si>
  <si>
    <t>陈康：农业保险提升河南省粮食生产韧性的机制和路径研究（2024年度项目结项经费）</t>
  </si>
  <si>
    <t>关浩杰：新质生产力提升河南粮食生产气候韧性的内在机理与实践路径研究（2025年度重点项目首次拨款）</t>
  </si>
  <si>
    <t>宋博：农业强省目标下河南涉农贷款风险分担机制优化及实践路径研究（2025年度重点项目首次拨款）</t>
  </si>
  <si>
    <t>夏颖：数字叙事视域下影视文旅产业融合的生态系统建构与评估研究（2025年度重点项目首次拨款）</t>
  </si>
  <si>
    <t>刘芳宇：大科学时代科普促进科技创新的机理与路径研究（2022年度项目结项拨款）</t>
  </si>
  <si>
    <t>冯合国：“双减”背景下基础教育“身体”关怀与生态重构研究（2022年度项目结项拨款）</t>
  </si>
  <si>
    <t>梁文化：新发展格局下OFDI逆向技术溢出对我国制造业全球价值链重构的影响研究（2023年度项目结项拨款）</t>
  </si>
  <si>
    <t>马刚：“双碳”目标下公众环保参与行为影响机理与提升路径研究（2023年度项目结项拨款）</t>
  </si>
  <si>
    <t>刘丽丽：信息不对称下基于区块链技术的知识付费产品供应链的管理决策研究（2022年度项目结项经费）</t>
  </si>
  <si>
    <t>霍鹏飞：河洛地区汉代雕塑艺术符号研究（2023年兴文化研究专项结项经费）</t>
  </si>
  <si>
    <t>孙继文：新形势下领导干部提升网络舆论引导能力研究（2024年决策咨询项目结项拨款）</t>
  </si>
  <si>
    <t>刘红波：我国优势运动项目体教融合人才培养体系改革创新研究（2022年度项目结项拨款）</t>
  </si>
  <si>
    <t>秦琴：智媒时代太极拳非遗文化对外译介与传播模式研究（2024年度项目结项拨款）</t>
  </si>
  <si>
    <t>米卫娜：基于红色报刊文本的中国共产党自我革命形象构建研究（1937—1945）（2025年度重点项目首次拨款）</t>
  </si>
  <si>
    <t>蔡晓辉：马克思主义经典作家共同富裕思想研究（2022年度项目结项拨款）</t>
  </si>
  <si>
    <t>李紫瑶：河南省多主体协同应急能力提升路径研究（2022年度项目结项拨款）</t>
  </si>
  <si>
    <t>唐永勇：黄河文化传承与河南对外形象传播提升路径研究（2023年度项目结项拨款）</t>
  </si>
  <si>
    <t>陈燕侠：中国故事的虚拟叙事研究（2022年度项目结项经费）</t>
  </si>
  <si>
    <t>赵志泉：“十五五”时期河南战略备份东部装备制造业产业链供应链的实现路径研究（2025年度重点项目首次拨款）</t>
  </si>
  <si>
    <t>梅星星：河南乡村治理体系和治理能力现代化实现路径研究（2024年决策咨询项目结项拨款）</t>
  </si>
  <si>
    <t>何丽娜：河南低空经济高质量发展的现实困境、内在机理及实现路径（2024年决策咨询项目结项拨款）</t>
  </si>
  <si>
    <t>闫杰：河南全面加强历史文化遗产保护传承的实践研究（2024年专题项目结项拨款）</t>
  </si>
  <si>
    <t>孙红霞：河南特色农产品现代流通体系建设研究（2023年度项目结项经费）</t>
  </si>
  <si>
    <t>厉励：新时代高校意识形态风险研判能力建设研究（2024年决策咨询项目结项拨款）</t>
  </si>
  <si>
    <t>任玥姗：人工智能赋能校本教研现代化变革的逻辑理路与模式建构研究（2024年度项目结项拨款）</t>
  </si>
  <si>
    <t>田俊萍：新时代防范和治理新型腐败的对策研究（2022年度项目结项拨款）</t>
  </si>
  <si>
    <t>刘同超：河南推进数字经济与生态经济融合发展研究（2023年度项目结项拨款）</t>
  </si>
  <si>
    <t>李维维：中原陶瓷造物思想变迁研究（2023年兴文化研究专项结项经费）</t>
  </si>
  <si>
    <t>张红芸：智媒体视域下中原民间美术可视化呈现与传播策略研究（2022年度项目结项拨款）</t>
  </si>
  <si>
    <t>李冰：新时代青少年传承优秀传统家礼文化研究（2023年度项目结项经费）</t>
  </si>
  <si>
    <t>揣松森：诸子原论：起源、特质及其价值（2023年度项目结项拨款）</t>
  </si>
  <si>
    <t>吴俣：河南乡村家校社协同育人机制与路径研究（2023年度项目结项拨款）</t>
  </si>
  <si>
    <t>赵永涛：洛阳龙门石窟供养人图像研究（2023年兴文化研究项目结项拨款）</t>
  </si>
  <si>
    <t>丁琳慧：当代河南作家群研究（2023年兴文化研究专项结项经费）</t>
  </si>
  <si>
    <t>马瑞：洛阳明清传统建筑装饰纹样研究（2024年兴文化研究专项结项经费）</t>
  </si>
  <si>
    <t>袁素平：党建引领提升乡村治理效能对策研究（2024年决策咨询项目结项拨款）</t>
  </si>
  <si>
    <t>张展：甲骨碎片缀合图文数据库建设与方法研究（2023年兴文化研究专项结项经费）</t>
  </si>
  <si>
    <t>张建伟：“用户-技术”双视角下AI生成学术信息的风险识别与治理研究（2023年度项目结项拨款）</t>
  </si>
  <si>
    <t>耿三琳：习近平文化思想关于意识形态话语权的重要论述研究（2024年专题项目结项拨款）</t>
  </si>
  <si>
    <t>杨志敏：太康道情戏研究（2023年兴文化研究项目结项拨款）</t>
  </si>
  <si>
    <t>张凤元：黄河流域返贫阻断的审计治理机制与路径研究（2022年度项目结项经费）</t>
  </si>
  <si>
    <t>胡明：明清河南粮运史研究（2023年兴文化研究专项结项经费）</t>
  </si>
  <si>
    <t>陈中伟：农业强省目标下农业绿色转型与农户增收协同发展研究（2025年度重点项目首次拨款）</t>
  </si>
  <si>
    <t>冯英杰：数智化驱动黄河流域跨界水污染协同治理研究（2025年度重点项目首次拨款）</t>
  </si>
  <si>
    <t>郭紫怡：价值共创视角下大学生社会情感能力培养研究（2023年度项目结项拨款）</t>
  </si>
  <si>
    <t>郭晓红：网络虚拟财产交易的法治化研究（2023年度项目结项经费）</t>
  </si>
  <si>
    <t>胡妍妍：河南黄河流域传统手工艺研究与数据库建设（2022年度项目结项拨款）</t>
  </si>
  <si>
    <t>杜娟：商业数据的知识产权保护研究（2023年度项目结项拨款）</t>
  </si>
  <si>
    <t>张建松：河南农业文化遗产保护利用研究（2023年兴文化研究项目结项拨款）</t>
  </si>
  <si>
    <t>张甜：黄河文化外译叙事化助力河南海外形象研究（2022年度项目结项经费）</t>
  </si>
  <si>
    <t>卢亚丽：数智强省建设背景下河南产业链供应链韧性提升路径研究（2025年度重点项目首次拨款）</t>
  </si>
  <si>
    <t>卢保娣：中央八项规定精神在河南的实践效能与长效机制研究（2025年度重点项目首次拨款）</t>
  </si>
  <si>
    <t>孙睿敏：高校内部审计在科技创新中的影响研究（2023年度项目结项拨款）</t>
  </si>
  <si>
    <t>杨枫：数智赋能河南城市韧性治理的风险防控机制与实现路径研究（2025年度重点项目首次拨款）</t>
  </si>
  <si>
    <t>李田甜：红色音乐文化传播路径与发展研究（2023年度项目结项拨款）</t>
  </si>
  <si>
    <t>张宝强：习近平文化思想视域下大中小思政共同体的形成逻辑及运行机制研究（2024年专题项目结项拨款）</t>
  </si>
  <si>
    <t>潘丽英：新时代体教融合的现实困境与协同发展研究（2022年度项目结项经费）</t>
  </si>
  <si>
    <t>刘桂芳：体教融合视域下“家-校-社”联动促进青少年健康发展路径研究（2023年度项目结项经费）</t>
  </si>
  <si>
    <t>谢振华：河南网络空间治理机制创新与效能提升研究（2025年度重点项目首次拨款）</t>
  </si>
  <si>
    <t>王少华：河南旅游乡建背景下传统村落治理路径研究（2024年决策咨询项目结项拨款）</t>
  </si>
  <si>
    <t>王世军：河南省体育产业高质量发展评价模型构建及促进研究（2024年度项目结项经费）</t>
  </si>
  <si>
    <t>董娣：习近平总书记关于职业教育重要论述融入思政工作研究（2024年专题项目结项拨款）</t>
  </si>
  <si>
    <t>吴建彪：网络底层叙事主义的泛起及应对研究（2023年度项目结项拨款）</t>
  </si>
  <si>
    <t>吴少伟：河南说唱文化传承创新研究——以河南宝丰为例（2023年兴文化研究专项结项经费）</t>
  </si>
  <si>
    <t>华小鹏：基于统一社会信用立法的失信惩戒救济机制研究（2025年度重点项目首次拨款）</t>
  </si>
  <si>
    <t>张光辉：运用“千万工程”经验推进河南乡村人才振兴研究（2024年决策咨询项目结项拨款）</t>
  </si>
  <si>
    <t>王宇平：数字经济赋能河南农业经济韧性的作用机制与效应研究（2023年度项目结项经费）</t>
  </si>
  <si>
    <t>李梦怡：乡村韧性治理视角下河南脱贫群众内生发展动力激发机制与策略研究（2023年度项目结项经费）</t>
  </si>
  <si>
    <t>闵悦昕：河南民营企业发展环境优化研究（2023年度项目结项经费）</t>
  </si>
  <si>
    <t>杨文贞：乡村振兴背景下河南农产品电商直播优化路径研究（2023年度项目结项拨款）</t>
  </si>
  <si>
    <t>郑艳阳：句法-语义界面视角下汉语量词重叠的生成机制研究（2022年度项目结项拨款）</t>
  </si>
  <si>
    <t>巩少青：河南城乡居民就医减负研究（2025年度重点项目首次拨款）</t>
  </si>
  <si>
    <t>项目单位</t>
    <phoneticPr fontId="16" type="noConversion"/>
  </si>
  <si>
    <t>补助金额</t>
    <phoneticPr fontId="16" type="noConversion"/>
  </si>
  <si>
    <t>平顶山市全辖小计</t>
    <phoneticPr fontId="16" type="noConversion"/>
  </si>
  <si>
    <t>平顶山市本级</t>
    <phoneticPr fontId="16" type="noConversion"/>
  </si>
  <si>
    <t>信阳市全辖小计</t>
    <phoneticPr fontId="16" type="noConversion"/>
  </si>
  <si>
    <t>信阳市本级</t>
    <phoneticPr fontId="16" type="noConversion"/>
  </si>
  <si>
    <t>漯河市全辖小计</t>
    <phoneticPr fontId="16" type="noConversion"/>
  </si>
  <si>
    <t>漯河市本级</t>
    <phoneticPr fontId="16" type="noConversion"/>
  </si>
  <si>
    <t>南阳市全辖小计</t>
    <phoneticPr fontId="16" type="noConversion"/>
  </si>
  <si>
    <t>南阳市本级</t>
    <phoneticPr fontId="16" type="noConversion"/>
  </si>
  <si>
    <t>周口职业技术学院</t>
    <phoneticPr fontId="16" type="noConversion"/>
  </si>
  <si>
    <t>周口市全辖小计</t>
    <phoneticPr fontId="16" type="noConversion"/>
  </si>
  <si>
    <t>周口市本级</t>
    <phoneticPr fontId="16" type="noConversion"/>
  </si>
  <si>
    <t>河南省发展和改革委员会</t>
    <phoneticPr fontId="16" type="noConversion"/>
  </si>
  <si>
    <t>结项鉴定数量</t>
  </si>
  <si>
    <t>结项鉴定等级为优秀的比例</t>
  </si>
  <si>
    <t>≤15%</t>
  </si>
  <si>
    <t>累计在CSSCI、北大核心期刊发表论文数量与结项鉴定数量的比例</t>
  </si>
  <si>
    <t>项目按期结项率</t>
  </si>
  <si>
    <t>≥80%</t>
  </si>
  <si>
    <t>参与课题研究的哲学社会科学工作者人数</t>
  </si>
  <si>
    <t>项目负责人满意度</t>
  </si>
  <si>
    <t>主管部门相关工作人员满意度</t>
  </si>
  <si>
    <t>2025年度省级哲学社会科学规划项目</t>
    <phoneticPr fontId="16" type="noConversion"/>
  </si>
  <si>
    <t>河南省财政厅</t>
    <phoneticPr fontId="16" type="noConversion"/>
  </si>
  <si>
    <t>中共河南省委宣传部</t>
    <phoneticPr fontId="16" type="noConversion"/>
  </si>
  <si>
    <t xml:space="preserve">以习近平新时代中国特色社会主义思想为指导，深入贯彻落实党的二十大和二十届一次、二次、三次全会精神，紧紧围绕习近平总书记视察河南重要讲话精神，围绕省委省政府的工作安排部署，组织社科理论工作者对事关河南发展的重大理论和现实问题进行研究阐释，系统梳理河南历史文化脉络，全面展示河南文化的灿烂成就、传承脉络和对中华文明、世界文明的重大贡献，推动中华优秀传统文化创造性转化、创新性发展，不断丰富全社会历史文化滋养，着力推出有理论说服力、有实践指导意义、有决策参考价值的研究成果。通过省社科规划项目的资助与实施，积极为全省经济社会发展提供人才支撑、理论支撑和学术支撑。 </t>
    <phoneticPr fontId="16" type="noConversion"/>
  </si>
  <si>
    <t>≥600项</t>
    <phoneticPr fontId="16" type="noConversion"/>
  </si>
  <si>
    <t>≥25%</t>
    <phoneticPr fontId="16" type="noConversion"/>
  </si>
  <si>
    <t>≥3000人次</t>
    <phoneticPr fontId="16" type="noConversion"/>
  </si>
  <si>
    <t>附件2</t>
    <phoneticPr fontId="16" type="noConversion"/>
  </si>
  <si>
    <t>河南体育学院</t>
    <phoneticPr fontId="16" type="noConversion"/>
  </si>
  <si>
    <t>新乡医学院</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</si>
</sst>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quot;》&quot;"/>
    <numFmt numFmtId="177" formatCode="0.00_);[Red]\(0.00\)"/>
  </numFmts>
  <fonts count="18">
    <font>
      <sz val="11"/>
      <color theme="1"/>
      <name val="等线"/>
      <charset val="134"/>
      <scheme val="minor"/>
    </font>
    <font>
      <sz val="16"/>
      <color theme="1"/>
      <name val="黑体"/>
      <family val="3"/>
      <charset val="134"/>
    </font>
    <font>
      <sz val="22"/>
      <color theme="1"/>
      <name val="方正小标宋简体"/>
      <family val="4"/>
      <charset val="134"/>
    </font>
    <font>
      <sz val="10"/>
      <color theme="1"/>
      <name val="等线"/>
      <family val="3"/>
      <charset val="134"/>
      <scheme val="minor"/>
    </font>
    <font>
      <sz val="10"/>
      <color theme="1"/>
      <name val="等线"/>
      <family val="3"/>
      <charset val="134"/>
    </font>
    <font>
      <sz val="10"/>
      <name val="等线"/>
      <family val="3"/>
      <charset val="134"/>
    </font>
    <font>
      <b/>
      <sz val="11"/>
      <name val="等线"/>
      <family val="3"/>
      <charset val="134"/>
      <scheme val="minor"/>
    </font>
    <font>
      <sz val="11"/>
      <name val="等线"/>
      <family val="3"/>
      <charset val="134"/>
      <scheme val="minor"/>
    </font>
    <font>
      <sz val="16"/>
      <name val="黑体"/>
      <family val="3"/>
      <charset val="134"/>
    </font>
    <font>
      <sz val="11"/>
      <name val="宋体"/>
      <family val="3"/>
      <charset val="134"/>
    </font>
    <font>
      <sz val="22"/>
      <name val="方正小标宋简体"/>
      <family val="4"/>
      <charset val="134"/>
    </font>
    <font>
      <b/>
      <sz val="10"/>
      <name val="等线"/>
      <family val="3"/>
      <charset val="134"/>
    </font>
    <font>
      <b/>
      <sz val="10"/>
      <color indexed="8"/>
      <name val="等线"/>
      <family val="3"/>
      <charset val="134"/>
    </font>
    <font>
      <sz val="10"/>
      <color indexed="8"/>
      <name val="等线"/>
      <family val="3"/>
      <charset val="134"/>
    </font>
    <font>
      <sz val="11"/>
      <color rgb="FF000000"/>
      <name val="等线"/>
      <family val="3"/>
      <charset val="134"/>
      <scheme val="minor"/>
    </font>
    <font>
      <sz val="11"/>
      <color theme="1"/>
      <name val="等线"/>
      <family val="3"/>
      <charset val="134"/>
      <scheme val="minor"/>
    </font>
    <font>
      <sz val="9"/>
      <name val="等线"/>
      <family val="3"/>
      <charset val="134"/>
      <scheme val="minor"/>
    </font>
    <font>
      <sz val="10"/>
      <color rgb="FF333333"/>
      <name val="等线"/>
      <family val="3"/>
      <charset val="13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s>
  <cellStyleXfs count="5">
    <xf numFmtId="0" fontId="0" fillId="0" borderId="0"/>
    <xf numFmtId="0" fontId="14" fillId="0" borderId="0">
      <alignment vertical="center"/>
    </xf>
    <xf numFmtId="0" fontId="15" fillId="0" borderId="0"/>
    <xf numFmtId="0" fontId="14" fillId="0" borderId="0">
      <alignment vertical="center"/>
    </xf>
    <xf numFmtId="0" fontId="15" fillId="0" borderId="0"/>
  </cellStyleXfs>
  <cellXfs count="54">
    <xf numFmtId="0" fontId="0" fillId="0" borderId="0" xfId="0"/>
    <xf numFmtId="0" fontId="15" fillId="2" borderId="0" xfId="4" applyFill="1"/>
    <xf numFmtId="0" fontId="3" fillId="2" borderId="0" xfId="4" applyFont="1" applyFill="1" applyAlignment="1">
      <alignment horizontal="center" vertical="center"/>
    </xf>
    <xf numFmtId="0" fontId="4" fillId="2" borderId="1" xfId="4" applyFont="1" applyFill="1" applyBorder="1" applyAlignment="1">
      <alignment horizontal="center" vertical="center" wrapText="1"/>
    </xf>
    <xf numFmtId="0" fontId="3" fillId="0" borderId="1" xfId="0" applyFont="1" applyBorder="1" applyAlignment="1">
      <alignment horizontal="center" vertical="center" wrapText="1"/>
    </xf>
    <xf numFmtId="0" fontId="3" fillId="2" borderId="4" xfId="4" applyFont="1" applyFill="1" applyBorder="1" applyAlignment="1">
      <alignment horizontal="right" vertical="center" wrapText="1"/>
    </xf>
    <xf numFmtId="0" fontId="3" fillId="0" borderId="0" xfId="0" applyFont="1" applyAlignment="1">
      <alignment horizontal="right" vertical="center"/>
    </xf>
    <xf numFmtId="0" fontId="4" fillId="2" borderId="1" xfId="0" applyFont="1" applyFill="1" applyBorder="1" applyAlignment="1">
      <alignment horizontal="center" vertical="center" wrapText="1"/>
    </xf>
    <xf numFmtId="0" fontId="3" fillId="0" borderId="1" xfId="0" applyFont="1" applyBorder="1" applyAlignment="1">
      <alignment vertical="center" wrapText="1"/>
    </xf>
    <xf numFmtId="0" fontId="0" fillId="0" borderId="0" xfId="0" applyAlignment="1">
      <alignment horizontal="left" vertical="center" wrapText="1"/>
    </xf>
    <xf numFmtId="0" fontId="5"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8" fillId="2" borderId="0" xfId="0" applyFont="1" applyFill="1" applyAlignment="1">
      <alignment vertical="center" wrapText="1"/>
    </xf>
    <xf numFmtId="177" fontId="9" fillId="2" borderId="0" xfId="0" applyNumberFormat="1" applyFont="1" applyFill="1" applyAlignment="1">
      <alignment horizontal="center" vertical="center"/>
    </xf>
    <xf numFmtId="0" fontId="9" fillId="2" borderId="0" xfId="0" applyFont="1" applyFill="1" applyAlignment="1">
      <alignment horizontal="center" vertical="center"/>
    </xf>
    <xf numFmtId="0" fontId="9" fillId="2" borderId="0" xfId="0" applyFont="1" applyFill="1" applyAlignment="1">
      <alignment horizontal="center" vertical="center" wrapText="1"/>
    </xf>
    <xf numFmtId="0" fontId="9" fillId="2" borderId="0" xfId="0" applyFont="1" applyFill="1" applyAlignment="1">
      <alignment vertical="center"/>
    </xf>
    <xf numFmtId="0" fontId="7" fillId="2" borderId="0" xfId="0" applyFont="1" applyFill="1"/>
    <xf numFmtId="0" fontId="5" fillId="2" borderId="0" xfId="0" applyFont="1" applyFill="1" applyAlignment="1">
      <alignment horizontal="center" vertical="center" wrapText="1"/>
    </xf>
    <xf numFmtId="177" fontId="5" fillId="2" borderId="0" xfId="0" applyNumberFormat="1" applyFont="1" applyFill="1" applyAlignment="1">
      <alignment horizontal="center" vertical="center" wrapText="1"/>
    </xf>
    <xf numFmtId="0" fontId="5" fillId="2" borderId="0" xfId="0" applyFont="1" applyFill="1" applyAlignment="1">
      <alignment vertical="center" wrapText="1"/>
    </xf>
    <xf numFmtId="0" fontId="12" fillId="2" borderId="1" xfId="2" applyFont="1" applyFill="1" applyBorder="1" applyAlignment="1">
      <alignment horizontal="center" vertical="center" wrapText="1"/>
    </xf>
    <xf numFmtId="0" fontId="11" fillId="2" borderId="1" xfId="0" applyFont="1" applyFill="1" applyBorder="1" applyAlignment="1">
      <alignment horizontal="right" vertical="center" wrapText="1"/>
    </xf>
    <xf numFmtId="0" fontId="11" fillId="2" borderId="1" xfId="0" applyFont="1" applyFill="1" applyBorder="1" applyAlignment="1">
      <alignment horizontal="left" vertical="center" wrapText="1"/>
    </xf>
    <xf numFmtId="0" fontId="11" fillId="2" borderId="1" xfId="0" applyFont="1" applyFill="1" applyBorder="1" applyAlignment="1">
      <alignment vertical="center" wrapText="1"/>
    </xf>
    <xf numFmtId="0" fontId="6" fillId="2" borderId="0" xfId="0" applyFont="1" applyFill="1"/>
    <xf numFmtId="0" fontId="5" fillId="2" borderId="1" xfId="0" applyFont="1" applyFill="1" applyBorder="1" applyAlignment="1">
      <alignment horizontal="right" vertical="center" wrapText="1"/>
    </xf>
    <xf numFmtId="0" fontId="5" fillId="2" borderId="1" xfId="0" applyFont="1" applyFill="1" applyBorder="1" applyAlignment="1">
      <alignment horizontal="left" vertical="center" wrapText="1"/>
    </xf>
    <xf numFmtId="0" fontId="12" fillId="2" borderId="1" xfId="2" applyFont="1" applyFill="1" applyBorder="1" applyAlignment="1">
      <alignment horizontal="left" vertical="center" wrapText="1"/>
    </xf>
    <xf numFmtId="0" fontId="7" fillId="2" borderId="0" xfId="0" applyFont="1" applyFill="1" applyAlignment="1">
      <alignment wrapText="1"/>
    </xf>
    <xf numFmtId="0" fontId="5" fillId="2" borderId="1" xfId="0" applyFont="1" applyFill="1" applyBorder="1" applyAlignment="1">
      <alignment vertical="center" wrapText="1"/>
    </xf>
    <xf numFmtId="0" fontId="4" fillId="0" borderId="1" xfId="0" applyFont="1" applyBorder="1" applyAlignment="1">
      <alignment horizontal="center" vertical="center" wrapText="1"/>
    </xf>
    <xf numFmtId="0" fontId="11" fillId="2" borderId="2" xfId="0" applyFont="1" applyFill="1" applyBorder="1" applyAlignment="1">
      <alignment horizontal="center" vertical="center" wrapText="1"/>
    </xf>
    <xf numFmtId="177" fontId="11" fillId="2" borderId="2" xfId="0" applyNumberFormat="1" applyFont="1" applyFill="1" applyBorder="1" applyAlignment="1">
      <alignment horizontal="center" vertical="center" wrapText="1"/>
    </xf>
    <xf numFmtId="0" fontId="13" fillId="2" borderId="1" xfId="2" applyFont="1" applyFill="1" applyBorder="1" applyAlignment="1">
      <alignment vertical="center" wrapText="1"/>
    </xf>
    <xf numFmtId="176" fontId="5" fillId="2" borderId="1" xfId="0" applyNumberFormat="1" applyFont="1" applyFill="1" applyBorder="1" applyAlignment="1">
      <alignment vertical="center" wrapText="1"/>
    </xf>
    <xf numFmtId="0" fontId="4" fillId="0" borderId="1" xfId="0" applyFont="1" applyBorder="1" applyAlignment="1">
      <alignment horizontal="left" vertical="center" wrapText="1"/>
    </xf>
    <xf numFmtId="9" fontId="4" fillId="0" borderId="1"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17" fillId="0" borderId="1" xfId="0" applyFont="1" applyBorder="1" applyAlignment="1">
      <alignment vertical="center" wrapText="1"/>
    </xf>
    <xf numFmtId="0" fontId="5" fillId="2" borderId="4" xfId="0" applyFont="1" applyFill="1" applyBorder="1" applyAlignment="1">
      <alignment horizontal="right" vertical="center" wrapText="1"/>
    </xf>
    <xf numFmtId="0" fontId="10" fillId="2" borderId="0" xfId="0" applyFont="1" applyFill="1" applyAlignment="1">
      <alignment horizontal="center" vertical="center" wrapText="1"/>
    </xf>
    <xf numFmtId="0" fontId="7" fillId="2" borderId="0" xfId="0" applyFont="1" applyFill="1" applyAlignment="1">
      <alignment vertical="center"/>
    </xf>
    <xf numFmtId="0" fontId="5" fillId="2" borderId="0" xfId="0" applyFont="1" applyFill="1" applyAlignment="1">
      <alignment horizontal="left" vertical="center" wrapText="1"/>
    </xf>
    <xf numFmtId="0" fontId="5" fillId="2" borderId="0" xfId="0" applyFont="1" applyFill="1" applyAlignment="1">
      <alignment horizontal="left" vertical="center"/>
    </xf>
    <xf numFmtId="0" fontId="3"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2" borderId="1" xfId="4" applyFont="1" applyFill="1" applyBorder="1" applyAlignment="1">
      <alignment horizontal="center" vertical="center" wrapText="1"/>
    </xf>
    <xf numFmtId="0" fontId="4" fillId="0" borderId="1" xfId="4" applyFont="1" applyBorder="1" applyAlignment="1">
      <alignment horizontal="center" vertical="center" wrapText="1"/>
    </xf>
    <xf numFmtId="0" fontId="3" fillId="0" borderId="1" xfId="0" applyFont="1" applyBorder="1" applyAlignment="1">
      <alignment horizontal="center" vertical="center" wrapText="1"/>
    </xf>
    <xf numFmtId="0" fontId="1" fillId="2" borderId="0" xfId="4" applyFont="1" applyFill="1" applyAlignment="1">
      <alignment horizontal="left" vertical="center"/>
    </xf>
    <xf numFmtId="0" fontId="2" fillId="2" borderId="0" xfId="4" applyFont="1" applyFill="1" applyAlignment="1">
      <alignment horizontal="center" vertical="center" wrapText="1"/>
    </xf>
  </cellXfs>
  <cellStyles count="5">
    <cellStyle name="常规" xfId="0" builtinId="0"/>
    <cellStyle name="常规 11 2 3" xfId="4" xr:uid="{00000000-0005-0000-0000-000012000000}"/>
    <cellStyle name="常规 3" xfId="3" xr:uid="{00000000-0005-0000-0000-000007000000}"/>
    <cellStyle name="常规 3 2" xfId="1" xr:uid="{00000000-0005-0000-0000-000001000000}"/>
    <cellStyle name="常规 80"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31"/>
  <sheetViews>
    <sheetView showZeros="0" tabSelected="1" zoomScaleNormal="100" workbookViewId="0">
      <pane xSplit="2" ySplit="4" topLeftCell="C5" activePane="bottomRight" state="frozen"/>
      <selection pane="topRight"/>
      <selection pane="bottomLeft"/>
      <selection pane="bottomRight" activeCell="L140" sqref="L140"/>
    </sheetView>
  </sheetViews>
  <sheetFormatPr defaultColWidth="9" defaultRowHeight="14.25"/>
  <cols>
    <col min="1" max="1" width="20.375" style="17" bestFit="1" customWidth="1"/>
    <col min="2" max="2" width="6.375" style="17" bestFit="1" customWidth="1"/>
    <col min="3" max="3" width="38.75" style="29" customWidth="1"/>
    <col min="4" max="4" width="42.25" style="29" bestFit="1" customWidth="1"/>
    <col min="5" max="5" width="8" style="17" bestFit="1" customWidth="1"/>
    <col min="6" max="6" width="4.75" style="17" hidden="1" customWidth="1"/>
    <col min="7" max="16384" width="9" style="17"/>
  </cols>
  <sheetData>
    <row r="1" spans="1:6" ht="20.25">
      <c r="A1" s="12" t="s">
        <v>0</v>
      </c>
      <c r="B1" s="13"/>
      <c r="C1" s="15"/>
      <c r="D1" s="15"/>
      <c r="E1" s="14"/>
      <c r="F1" s="16"/>
    </row>
    <row r="2" spans="1:6" ht="78" customHeight="1">
      <c r="A2" s="41" t="s">
        <v>64</v>
      </c>
      <c r="B2" s="42"/>
      <c r="C2" s="42"/>
      <c r="D2" s="42"/>
      <c r="E2" s="42"/>
      <c r="F2" s="42"/>
    </row>
    <row r="3" spans="1:6">
      <c r="A3" s="18"/>
      <c r="B3" s="19"/>
      <c r="C3" s="20"/>
      <c r="D3" s="40" t="s">
        <v>60</v>
      </c>
      <c r="E3" s="40"/>
      <c r="F3" s="40"/>
    </row>
    <row r="4" spans="1:6">
      <c r="A4" s="32" t="s">
        <v>1</v>
      </c>
      <c r="B4" s="33" t="s">
        <v>2</v>
      </c>
      <c r="C4" s="11" t="s">
        <v>307</v>
      </c>
      <c r="D4" s="11" t="s">
        <v>63</v>
      </c>
      <c r="E4" s="11" t="s">
        <v>308</v>
      </c>
      <c r="F4" s="33" t="s">
        <v>3</v>
      </c>
    </row>
    <row r="5" spans="1:6" s="25" customFormat="1">
      <c r="A5" s="21" t="s">
        <v>4</v>
      </c>
      <c r="B5" s="22">
        <f>B6+B209</f>
        <v>824</v>
      </c>
      <c r="C5" s="23"/>
      <c r="D5" s="23"/>
      <c r="E5" s="22">
        <f>E6+E209</f>
        <v>824</v>
      </c>
      <c r="F5" s="24"/>
    </row>
    <row r="6" spans="1:6">
      <c r="A6" s="11" t="s">
        <v>5</v>
      </c>
      <c r="B6" s="22">
        <f>B7+B17+B18+B19+B20+B34+B48+B49+B50+B52+B55+B73+B89+B96+B106+B125+B128+B134+B135+B136+B138+B141+B148+B156+B162+B163+B166+B171+B175+B176+B177+B180+B182+B184+B187+B189+B196+B198+B204+B206+B207</f>
        <v>772</v>
      </c>
      <c r="C6" s="23"/>
      <c r="D6" s="23"/>
      <c r="E6" s="22">
        <f>SUM(E7:E208)</f>
        <v>772</v>
      </c>
      <c r="F6" s="11"/>
    </row>
    <row r="7" spans="1:6" ht="25.5">
      <c r="A7" s="27" t="s">
        <v>66</v>
      </c>
      <c r="B7" s="30">
        <f>SUM(E7:E16)</f>
        <v>24</v>
      </c>
      <c r="C7" s="27" t="s">
        <v>6</v>
      </c>
      <c r="D7" s="27" t="s">
        <v>90</v>
      </c>
      <c r="E7" s="26">
        <v>3</v>
      </c>
      <c r="F7" s="10"/>
    </row>
    <row r="8" spans="1:6" ht="25.5">
      <c r="A8" s="27"/>
      <c r="B8" s="30"/>
      <c r="C8" s="27"/>
      <c r="D8" s="27" t="s">
        <v>91</v>
      </c>
      <c r="E8" s="26">
        <v>3</v>
      </c>
      <c r="F8" s="10"/>
    </row>
    <row r="9" spans="1:6" ht="25.5">
      <c r="A9" s="27"/>
      <c r="B9" s="30"/>
      <c r="C9" s="27"/>
      <c r="D9" s="27" t="s">
        <v>92</v>
      </c>
      <c r="E9" s="26">
        <v>3</v>
      </c>
      <c r="F9" s="10"/>
    </row>
    <row r="10" spans="1:6" ht="25.5">
      <c r="A10" s="27"/>
      <c r="B10" s="30"/>
      <c r="C10" s="27" t="s">
        <v>7</v>
      </c>
      <c r="D10" s="27" t="s">
        <v>93</v>
      </c>
      <c r="E10" s="26">
        <v>3</v>
      </c>
      <c r="F10" s="10"/>
    </row>
    <row r="11" spans="1:6" ht="25.5">
      <c r="A11" s="27"/>
      <c r="B11" s="30"/>
      <c r="C11" s="27" t="s">
        <v>67</v>
      </c>
      <c r="D11" s="27" t="s">
        <v>94</v>
      </c>
      <c r="E11" s="26">
        <v>1</v>
      </c>
      <c r="F11" s="10"/>
    </row>
    <row r="12" spans="1:6" ht="25.5">
      <c r="A12" s="27"/>
      <c r="B12" s="30"/>
      <c r="C12" s="27" t="s">
        <v>68</v>
      </c>
      <c r="D12" s="27" t="s">
        <v>95</v>
      </c>
      <c r="E12" s="26">
        <v>3</v>
      </c>
      <c r="F12" s="10"/>
    </row>
    <row r="13" spans="1:6" ht="25.5">
      <c r="A13" s="27"/>
      <c r="B13" s="30"/>
      <c r="C13" s="27" t="s">
        <v>8</v>
      </c>
      <c r="D13" s="27" t="s">
        <v>96</v>
      </c>
      <c r="E13" s="26">
        <v>1</v>
      </c>
      <c r="F13" s="10"/>
    </row>
    <row r="14" spans="1:6" ht="25.5">
      <c r="A14" s="27"/>
      <c r="B14" s="30"/>
      <c r="C14" s="27" t="s">
        <v>69</v>
      </c>
      <c r="D14" s="27" t="s">
        <v>97</v>
      </c>
      <c r="E14" s="26">
        <v>3</v>
      </c>
      <c r="F14" s="10"/>
    </row>
    <row r="15" spans="1:6" ht="25.5">
      <c r="A15" s="27"/>
      <c r="B15" s="30"/>
      <c r="C15" s="27"/>
      <c r="D15" s="27" t="s">
        <v>98</v>
      </c>
      <c r="E15" s="26">
        <v>3</v>
      </c>
      <c r="F15" s="10"/>
    </row>
    <row r="16" spans="1:6" ht="25.5">
      <c r="A16" s="27"/>
      <c r="B16" s="30"/>
      <c r="C16" s="27"/>
      <c r="D16" s="27" t="s">
        <v>99</v>
      </c>
      <c r="E16" s="26">
        <v>1</v>
      </c>
      <c r="F16" s="10"/>
    </row>
    <row r="17" spans="1:6" ht="25.5">
      <c r="A17" s="27" t="s">
        <v>70</v>
      </c>
      <c r="B17" s="30">
        <f>E17</f>
        <v>3</v>
      </c>
      <c r="C17" s="27"/>
      <c r="D17" s="27" t="s">
        <v>100</v>
      </c>
      <c r="E17" s="26">
        <v>3</v>
      </c>
      <c r="F17" s="30"/>
    </row>
    <row r="18" spans="1:6" ht="25.5">
      <c r="A18" s="27" t="s">
        <v>61</v>
      </c>
      <c r="B18" s="30">
        <f t="shared" ref="B18:B19" si="0">E18</f>
        <v>5</v>
      </c>
      <c r="C18" s="27"/>
      <c r="D18" s="27" t="s">
        <v>101</v>
      </c>
      <c r="E18" s="26">
        <v>5</v>
      </c>
      <c r="F18" s="30"/>
    </row>
    <row r="19" spans="1:6" ht="25.5">
      <c r="A19" s="27" t="s">
        <v>71</v>
      </c>
      <c r="B19" s="30">
        <f t="shared" si="0"/>
        <v>3</v>
      </c>
      <c r="C19" s="27"/>
      <c r="D19" s="27" t="s">
        <v>102</v>
      </c>
      <c r="E19" s="26">
        <v>3</v>
      </c>
      <c r="F19" s="10"/>
    </row>
    <row r="20" spans="1:6" ht="38.25">
      <c r="A20" s="27" t="s">
        <v>72</v>
      </c>
      <c r="B20" s="30">
        <f>SUM(E20:E33)</f>
        <v>62</v>
      </c>
      <c r="C20" s="27"/>
      <c r="D20" s="27" t="s">
        <v>103</v>
      </c>
      <c r="E20" s="26">
        <v>3</v>
      </c>
      <c r="F20" s="10"/>
    </row>
    <row r="21" spans="1:6" ht="25.5">
      <c r="A21" s="27"/>
      <c r="B21" s="30"/>
      <c r="C21" s="27"/>
      <c r="D21" s="27" t="s">
        <v>104</v>
      </c>
      <c r="E21" s="26">
        <v>3</v>
      </c>
      <c r="F21" s="10"/>
    </row>
    <row r="22" spans="1:6" ht="25.5">
      <c r="A22" s="27"/>
      <c r="B22" s="30"/>
      <c r="C22" s="27"/>
      <c r="D22" s="27" t="s">
        <v>105</v>
      </c>
      <c r="E22" s="26">
        <v>3</v>
      </c>
      <c r="F22" s="10"/>
    </row>
    <row r="23" spans="1:6" ht="25.5">
      <c r="A23" s="27"/>
      <c r="B23" s="30"/>
      <c r="C23" s="27"/>
      <c r="D23" s="27" t="s">
        <v>106</v>
      </c>
      <c r="E23" s="26">
        <v>3</v>
      </c>
      <c r="F23" s="10"/>
    </row>
    <row r="24" spans="1:6" ht="25.5">
      <c r="A24" s="27"/>
      <c r="B24" s="30"/>
      <c r="C24" s="27"/>
      <c r="D24" s="27" t="s">
        <v>107</v>
      </c>
      <c r="E24" s="26">
        <v>3</v>
      </c>
      <c r="F24" s="10"/>
    </row>
    <row r="25" spans="1:6" ht="25.5">
      <c r="A25" s="27"/>
      <c r="B25" s="30"/>
      <c r="C25" s="27"/>
      <c r="D25" s="27" t="s">
        <v>108</v>
      </c>
      <c r="E25" s="26">
        <v>5</v>
      </c>
      <c r="F25" s="10"/>
    </row>
    <row r="26" spans="1:6" ht="25.5">
      <c r="A26" s="27"/>
      <c r="B26" s="30"/>
      <c r="C26" s="27"/>
      <c r="D26" s="27" t="s">
        <v>109</v>
      </c>
      <c r="E26" s="26">
        <v>5</v>
      </c>
      <c r="F26" s="10"/>
    </row>
    <row r="27" spans="1:6" ht="25.5">
      <c r="A27" s="27"/>
      <c r="B27" s="30"/>
      <c r="C27" s="27"/>
      <c r="D27" s="27" t="s">
        <v>110</v>
      </c>
      <c r="E27" s="26">
        <v>5</v>
      </c>
      <c r="F27" s="10"/>
    </row>
    <row r="28" spans="1:6" ht="25.5">
      <c r="A28" s="27"/>
      <c r="B28" s="30"/>
      <c r="C28" s="27"/>
      <c r="D28" s="27" t="s">
        <v>111</v>
      </c>
      <c r="E28" s="26">
        <v>5</v>
      </c>
      <c r="F28" s="10"/>
    </row>
    <row r="29" spans="1:6" ht="25.5">
      <c r="A29" s="27"/>
      <c r="B29" s="26"/>
      <c r="C29" s="27"/>
      <c r="D29" s="27" t="s">
        <v>112</v>
      </c>
      <c r="E29" s="26">
        <v>3</v>
      </c>
      <c r="F29" s="10"/>
    </row>
    <row r="30" spans="1:6" ht="25.5">
      <c r="A30" s="27"/>
      <c r="B30" s="30"/>
      <c r="C30" s="27"/>
      <c r="D30" s="27" t="s">
        <v>113</v>
      </c>
      <c r="E30" s="26">
        <v>8</v>
      </c>
      <c r="F30" s="10"/>
    </row>
    <row r="31" spans="1:6" ht="25.5">
      <c r="A31" s="27"/>
      <c r="B31" s="30"/>
      <c r="C31" s="27"/>
      <c r="D31" s="27" t="s">
        <v>114</v>
      </c>
      <c r="E31" s="26">
        <v>8</v>
      </c>
      <c r="F31" s="10"/>
    </row>
    <row r="32" spans="1:6" ht="25.5">
      <c r="A32" s="27"/>
      <c r="B32" s="30"/>
      <c r="C32" s="27"/>
      <c r="D32" s="27" t="s">
        <v>115</v>
      </c>
      <c r="E32" s="26">
        <v>4</v>
      </c>
      <c r="F32" s="10"/>
    </row>
    <row r="33" spans="1:6" ht="25.5">
      <c r="A33" s="27"/>
      <c r="B33" s="30"/>
      <c r="C33" s="27"/>
      <c r="D33" s="27" t="s">
        <v>116</v>
      </c>
      <c r="E33" s="26">
        <v>4</v>
      </c>
      <c r="F33" s="10"/>
    </row>
    <row r="34" spans="1:6" ht="25.5">
      <c r="A34" s="27" t="s">
        <v>73</v>
      </c>
      <c r="B34" s="30">
        <f>SUM(E34:E47)</f>
        <v>51</v>
      </c>
      <c r="C34" s="27"/>
      <c r="D34" s="27" t="s">
        <v>117</v>
      </c>
      <c r="E34" s="26">
        <v>5</v>
      </c>
      <c r="F34" s="10"/>
    </row>
    <row r="35" spans="1:6" ht="25.5">
      <c r="A35" s="27"/>
      <c r="B35" s="30"/>
      <c r="C35" s="27"/>
      <c r="D35" s="27" t="s">
        <v>118</v>
      </c>
      <c r="E35" s="26">
        <v>3</v>
      </c>
      <c r="F35" s="10"/>
    </row>
    <row r="36" spans="1:6" ht="25.5">
      <c r="A36" s="27"/>
      <c r="B36" s="30"/>
      <c r="C36" s="27"/>
      <c r="D36" s="27" t="s">
        <v>119</v>
      </c>
      <c r="E36" s="26">
        <v>3</v>
      </c>
      <c r="F36" s="10"/>
    </row>
    <row r="37" spans="1:6" ht="25.5">
      <c r="A37" s="27"/>
      <c r="B37" s="30"/>
      <c r="C37" s="27"/>
      <c r="D37" s="27" t="s">
        <v>120</v>
      </c>
      <c r="E37" s="26">
        <v>5</v>
      </c>
      <c r="F37" s="10"/>
    </row>
    <row r="38" spans="1:6" ht="25.5">
      <c r="A38" s="27"/>
      <c r="B38" s="30"/>
      <c r="C38" s="27"/>
      <c r="D38" s="27" t="s">
        <v>121</v>
      </c>
      <c r="E38" s="26">
        <v>1</v>
      </c>
      <c r="F38" s="10"/>
    </row>
    <row r="39" spans="1:6" ht="25.5">
      <c r="A39" s="27"/>
      <c r="B39" s="30"/>
      <c r="C39" s="27"/>
      <c r="D39" s="27" t="s">
        <v>122</v>
      </c>
      <c r="E39" s="26">
        <v>5</v>
      </c>
      <c r="F39" s="10"/>
    </row>
    <row r="40" spans="1:6" ht="25.5">
      <c r="A40" s="27"/>
      <c r="B40" s="30"/>
      <c r="C40" s="27"/>
      <c r="D40" s="27" t="s">
        <v>123</v>
      </c>
      <c r="E40" s="26">
        <v>5</v>
      </c>
      <c r="F40" s="10"/>
    </row>
    <row r="41" spans="1:6" ht="25.5">
      <c r="A41" s="27"/>
      <c r="B41" s="30"/>
      <c r="C41" s="27"/>
      <c r="D41" s="27" t="s">
        <v>124</v>
      </c>
      <c r="E41" s="26">
        <v>3</v>
      </c>
      <c r="F41" s="10"/>
    </row>
    <row r="42" spans="1:6" ht="25.5">
      <c r="A42" s="27"/>
      <c r="B42" s="30"/>
      <c r="C42" s="27"/>
      <c r="D42" s="27" t="s">
        <v>125</v>
      </c>
      <c r="E42" s="26">
        <v>3</v>
      </c>
      <c r="F42" s="10"/>
    </row>
    <row r="43" spans="1:6" ht="25.5">
      <c r="A43" s="27"/>
      <c r="B43" s="30"/>
      <c r="C43" s="27"/>
      <c r="D43" s="27" t="s">
        <v>126</v>
      </c>
      <c r="E43" s="26">
        <v>3</v>
      </c>
      <c r="F43" s="10"/>
    </row>
    <row r="44" spans="1:6" ht="25.5">
      <c r="A44" s="27"/>
      <c r="B44" s="30"/>
      <c r="C44" s="27"/>
      <c r="D44" s="27" t="s">
        <v>127</v>
      </c>
      <c r="E44" s="26">
        <v>3</v>
      </c>
      <c r="F44" s="10"/>
    </row>
    <row r="45" spans="1:6" ht="25.5">
      <c r="A45" s="27"/>
      <c r="B45" s="30"/>
      <c r="C45" s="27"/>
      <c r="D45" s="27" t="s">
        <v>128</v>
      </c>
      <c r="E45" s="26">
        <v>4</v>
      </c>
      <c r="F45" s="10"/>
    </row>
    <row r="46" spans="1:6" ht="25.5">
      <c r="A46" s="27"/>
      <c r="B46" s="30"/>
      <c r="C46" s="27"/>
      <c r="D46" s="27" t="s">
        <v>129</v>
      </c>
      <c r="E46" s="26">
        <v>4</v>
      </c>
      <c r="F46" s="10"/>
    </row>
    <row r="47" spans="1:6" ht="25.5">
      <c r="A47" s="27"/>
      <c r="B47" s="30"/>
      <c r="C47" s="27"/>
      <c r="D47" s="27" t="s">
        <v>130</v>
      </c>
      <c r="E47" s="26">
        <v>4</v>
      </c>
      <c r="F47" s="10"/>
    </row>
    <row r="48" spans="1:6" ht="25.5">
      <c r="A48" s="27" t="s">
        <v>74</v>
      </c>
      <c r="B48" s="30">
        <f t="shared" ref="B48:B49" si="1">E48</f>
        <v>4</v>
      </c>
      <c r="C48" s="27"/>
      <c r="D48" s="27" t="s">
        <v>131</v>
      </c>
      <c r="E48" s="26">
        <v>4</v>
      </c>
      <c r="F48" s="10"/>
    </row>
    <row r="49" spans="1:6" ht="25.5">
      <c r="A49" s="27" t="s">
        <v>75</v>
      </c>
      <c r="B49" s="30">
        <f t="shared" si="1"/>
        <v>4</v>
      </c>
      <c r="C49" s="27"/>
      <c r="D49" s="27" t="s">
        <v>132</v>
      </c>
      <c r="E49" s="26">
        <v>4</v>
      </c>
      <c r="F49" s="10"/>
    </row>
    <row r="50" spans="1:6" ht="25.5">
      <c r="A50" s="27" t="s">
        <v>320</v>
      </c>
      <c r="B50" s="26">
        <f>SUM(E50:E51)</f>
        <v>6</v>
      </c>
      <c r="C50" s="27" t="s">
        <v>76</v>
      </c>
      <c r="D50" s="27" t="s">
        <v>133</v>
      </c>
      <c r="E50" s="26">
        <v>3</v>
      </c>
      <c r="F50" s="10"/>
    </row>
    <row r="51" spans="1:6" ht="25.5">
      <c r="A51" s="27"/>
      <c r="B51" s="26"/>
      <c r="C51" s="27"/>
      <c r="D51" s="27" t="s">
        <v>134</v>
      </c>
      <c r="E51" s="26">
        <v>3</v>
      </c>
      <c r="F51" s="10"/>
    </row>
    <row r="52" spans="1:6" ht="25.5">
      <c r="A52" s="27" t="s">
        <v>77</v>
      </c>
      <c r="B52" s="26">
        <f>SUM(E52:E54)</f>
        <v>14</v>
      </c>
      <c r="C52" s="27" t="s">
        <v>78</v>
      </c>
      <c r="D52" s="27" t="s">
        <v>135</v>
      </c>
      <c r="E52" s="26">
        <v>3</v>
      </c>
      <c r="F52" s="10"/>
    </row>
    <row r="53" spans="1:6" ht="25.5">
      <c r="A53" s="27"/>
      <c r="B53" s="30"/>
      <c r="C53" s="27"/>
      <c r="D53" s="27" t="s">
        <v>136</v>
      </c>
      <c r="E53" s="26">
        <v>3</v>
      </c>
      <c r="F53" s="10"/>
    </row>
    <row r="54" spans="1:6" ht="25.5">
      <c r="A54" s="27"/>
      <c r="B54" s="30"/>
      <c r="C54" s="27"/>
      <c r="D54" s="27" t="s">
        <v>137</v>
      </c>
      <c r="E54" s="26">
        <v>8</v>
      </c>
      <c r="F54" s="10"/>
    </row>
    <row r="55" spans="1:6" ht="25.5">
      <c r="A55" s="27" t="s">
        <v>9</v>
      </c>
      <c r="B55" s="26">
        <f>SUM(E55:E72)</f>
        <v>73</v>
      </c>
      <c r="C55" s="27"/>
      <c r="D55" s="27" t="s">
        <v>138</v>
      </c>
      <c r="E55" s="26">
        <v>5</v>
      </c>
      <c r="F55" s="10"/>
    </row>
    <row r="56" spans="1:6">
      <c r="A56" s="27"/>
      <c r="B56" s="26"/>
      <c r="C56" s="27"/>
      <c r="D56" s="27" t="s">
        <v>139</v>
      </c>
      <c r="E56" s="26">
        <v>5</v>
      </c>
      <c r="F56" s="10"/>
    </row>
    <row r="57" spans="1:6" ht="25.5">
      <c r="A57" s="27"/>
      <c r="B57" s="26"/>
      <c r="C57" s="27"/>
      <c r="D57" s="27" t="s">
        <v>140</v>
      </c>
      <c r="E57" s="26">
        <v>3</v>
      </c>
      <c r="F57" s="10"/>
    </row>
    <row r="58" spans="1:6" ht="25.5">
      <c r="A58" s="27"/>
      <c r="B58" s="26"/>
      <c r="C58" s="27"/>
      <c r="D58" s="27" t="s">
        <v>141</v>
      </c>
      <c r="E58" s="26">
        <v>5</v>
      </c>
      <c r="F58" s="10"/>
    </row>
    <row r="59" spans="1:6" ht="25.5">
      <c r="A59" s="27"/>
      <c r="B59" s="30"/>
      <c r="C59" s="27"/>
      <c r="D59" s="27" t="s">
        <v>142</v>
      </c>
      <c r="E59" s="26">
        <v>3</v>
      </c>
      <c r="F59" s="10"/>
    </row>
    <row r="60" spans="1:6" ht="25.5">
      <c r="A60" s="27"/>
      <c r="B60" s="30"/>
      <c r="C60" s="27"/>
      <c r="D60" s="27" t="s">
        <v>143</v>
      </c>
      <c r="E60" s="26">
        <v>3</v>
      </c>
      <c r="F60" s="10"/>
    </row>
    <row r="61" spans="1:6" ht="25.5">
      <c r="A61" s="27"/>
      <c r="B61" s="30"/>
      <c r="C61" s="27"/>
      <c r="D61" s="27" t="s">
        <v>144</v>
      </c>
      <c r="E61" s="26">
        <v>3</v>
      </c>
      <c r="F61" s="10"/>
    </row>
    <row r="62" spans="1:6" ht="25.5">
      <c r="A62" s="27"/>
      <c r="B62" s="30"/>
      <c r="C62" s="27"/>
      <c r="D62" s="27" t="s">
        <v>145</v>
      </c>
      <c r="E62" s="26">
        <v>1</v>
      </c>
      <c r="F62" s="10"/>
    </row>
    <row r="63" spans="1:6" ht="25.5">
      <c r="A63" s="27"/>
      <c r="B63" s="30"/>
      <c r="C63" s="27"/>
      <c r="D63" s="27" t="s">
        <v>146</v>
      </c>
      <c r="E63" s="26">
        <v>5</v>
      </c>
      <c r="F63" s="10"/>
    </row>
    <row r="64" spans="1:6" ht="25.5">
      <c r="A64" s="27"/>
      <c r="B64" s="30"/>
      <c r="C64" s="27"/>
      <c r="D64" s="27" t="s">
        <v>147</v>
      </c>
      <c r="E64" s="26">
        <v>3</v>
      </c>
      <c r="F64" s="10"/>
    </row>
    <row r="65" spans="1:6" ht="25.5">
      <c r="A65" s="27"/>
      <c r="B65" s="30"/>
      <c r="C65" s="27"/>
      <c r="D65" s="27" t="s">
        <v>148</v>
      </c>
      <c r="E65" s="26">
        <v>5</v>
      </c>
      <c r="F65" s="10"/>
    </row>
    <row r="66" spans="1:6" ht="25.5">
      <c r="A66" s="27"/>
      <c r="B66" s="30"/>
      <c r="C66" s="27"/>
      <c r="D66" s="27" t="s">
        <v>149</v>
      </c>
      <c r="E66" s="26">
        <v>5</v>
      </c>
      <c r="F66" s="10"/>
    </row>
    <row r="67" spans="1:6" ht="25.5">
      <c r="A67" s="27"/>
      <c r="B67" s="30"/>
      <c r="C67" s="27"/>
      <c r="D67" s="27" t="s">
        <v>150</v>
      </c>
      <c r="E67" s="26">
        <v>3</v>
      </c>
      <c r="F67" s="10"/>
    </row>
    <row r="68" spans="1:6" ht="25.5">
      <c r="A68" s="27"/>
      <c r="B68" s="30"/>
      <c r="C68" s="27"/>
      <c r="D68" s="27" t="s">
        <v>151</v>
      </c>
      <c r="E68" s="26">
        <v>3</v>
      </c>
      <c r="F68" s="10"/>
    </row>
    <row r="69" spans="1:6" ht="25.5">
      <c r="A69" s="27"/>
      <c r="B69" s="30"/>
      <c r="C69" s="27"/>
      <c r="D69" s="27" t="s">
        <v>152</v>
      </c>
      <c r="E69" s="26">
        <v>5</v>
      </c>
      <c r="F69" s="10"/>
    </row>
    <row r="70" spans="1:6" ht="25.5">
      <c r="A70" s="27"/>
      <c r="B70" s="30"/>
      <c r="C70" s="27"/>
      <c r="D70" s="27" t="s">
        <v>153</v>
      </c>
      <c r="E70" s="26">
        <v>8</v>
      </c>
      <c r="F70" s="10"/>
    </row>
    <row r="71" spans="1:6" ht="25.5">
      <c r="A71" s="27"/>
      <c r="B71" s="30"/>
      <c r="C71" s="27"/>
      <c r="D71" s="27" t="s">
        <v>154</v>
      </c>
      <c r="E71" s="26">
        <v>4</v>
      </c>
      <c r="F71" s="10"/>
    </row>
    <row r="72" spans="1:6" ht="25.5">
      <c r="A72" s="27"/>
      <c r="B72" s="30"/>
      <c r="C72" s="27"/>
      <c r="D72" s="27" t="s">
        <v>155</v>
      </c>
      <c r="E72" s="26">
        <v>4</v>
      </c>
      <c r="F72" s="10"/>
    </row>
    <row r="73" spans="1:6" ht="25.5">
      <c r="A73" s="27" t="s">
        <v>10</v>
      </c>
      <c r="B73" s="30">
        <f>SUM(E73:E88)</f>
        <v>67</v>
      </c>
      <c r="C73" s="27"/>
      <c r="D73" s="27" t="s">
        <v>156</v>
      </c>
      <c r="E73" s="26">
        <v>3</v>
      </c>
      <c r="F73" s="10"/>
    </row>
    <row r="74" spans="1:6" ht="25.5">
      <c r="A74" s="27"/>
      <c r="B74" s="30"/>
      <c r="C74" s="27"/>
      <c r="D74" s="27" t="s">
        <v>157</v>
      </c>
      <c r="E74" s="26">
        <v>5</v>
      </c>
      <c r="F74" s="10"/>
    </row>
    <row r="75" spans="1:6" ht="25.5">
      <c r="A75" s="27"/>
      <c r="B75" s="30"/>
      <c r="C75" s="27"/>
      <c r="D75" s="27" t="s">
        <v>158</v>
      </c>
      <c r="E75" s="26">
        <v>5</v>
      </c>
      <c r="F75" s="10"/>
    </row>
    <row r="76" spans="1:6" ht="25.5">
      <c r="A76" s="27"/>
      <c r="B76" s="30"/>
      <c r="C76" s="27"/>
      <c r="D76" s="27" t="s">
        <v>159</v>
      </c>
      <c r="E76" s="26">
        <v>5</v>
      </c>
      <c r="F76" s="10"/>
    </row>
    <row r="77" spans="1:6" ht="25.5">
      <c r="A77" s="27"/>
      <c r="B77" s="30"/>
      <c r="C77" s="27"/>
      <c r="D77" s="27" t="s">
        <v>160</v>
      </c>
      <c r="E77" s="26">
        <v>3</v>
      </c>
      <c r="F77" s="10"/>
    </row>
    <row r="78" spans="1:6" ht="25.5">
      <c r="A78" s="27"/>
      <c r="B78" s="30"/>
      <c r="C78" s="27"/>
      <c r="D78" s="27" t="s">
        <v>161</v>
      </c>
      <c r="E78" s="26">
        <v>5</v>
      </c>
      <c r="F78" s="10"/>
    </row>
    <row r="79" spans="1:6" ht="25.5">
      <c r="A79" s="27"/>
      <c r="B79" s="30"/>
      <c r="C79" s="27"/>
      <c r="D79" s="27" t="s">
        <v>162</v>
      </c>
      <c r="E79" s="26">
        <v>3</v>
      </c>
      <c r="F79" s="10"/>
    </row>
    <row r="80" spans="1:6" ht="25.5">
      <c r="A80" s="27"/>
      <c r="B80" s="30"/>
      <c r="C80" s="27"/>
      <c r="D80" s="27" t="s">
        <v>163</v>
      </c>
      <c r="E80" s="26">
        <v>5</v>
      </c>
      <c r="F80" s="10"/>
    </row>
    <row r="81" spans="1:6" ht="25.5">
      <c r="A81" s="27"/>
      <c r="B81" s="30"/>
      <c r="C81" s="27"/>
      <c r="D81" s="27" t="s">
        <v>164</v>
      </c>
      <c r="E81" s="26">
        <v>3</v>
      </c>
      <c r="F81" s="10"/>
    </row>
    <row r="82" spans="1:6" ht="25.5">
      <c r="A82" s="27"/>
      <c r="B82" s="30"/>
      <c r="C82" s="27"/>
      <c r="D82" s="27" t="s">
        <v>165</v>
      </c>
      <c r="E82" s="26">
        <v>3</v>
      </c>
      <c r="F82" s="10"/>
    </row>
    <row r="83" spans="1:6" ht="25.5">
      <c r="A83" s="27"/>
      <c r="B83" s="30"/>
      <c r="C83" s="27"/>
      <c r="D83" s="27" t="s">
        <v>166</v>
      </c>
      <c r="E83" s="26">
        <v>3</v>
      </c>
      <c r="F83" s="10"/>
    </row>
    <row r="84" spans="1:6" ht="38.25">
      <c r="A84" s="27"/>
      <c r="B84" s="30"/>
      <c r="C84" s="27"/>
      <c r="D84" s="27" t="s">
        <v>167</v>
      </c>
      <c r="E84" s="26">
        <v>8</v>
      </c>
      <c r="F84" s="10"/>
    </row>
    <row r="85" spans="1:6" ht="25.5">
      <c r="A85" s="27"/>
      <c r="B85" s="30"/>
      <c r="C85" s="27"/>
      <c r="D85" s="27" t="s">
        <v>168</v>
      </c>
      <c r="E85" s="26">
        <v>4</v>
      </c>
      <c r="F85" s="10"/>
    </row>
    <row r="86" spans="1:6" ht="25.5">
      <c r="A86" s="27"/>
      <c r="B86" s="30"/>
      <c r="C86" s="27"/>
      <c r="D86" s="27" t="s">
        <v>169</v>
      </c>
      <c r="E86" s="26">
        <v>4</v>
      </c>
      <c r="F86" s="10"/>
    </row>
    <row r="87" spans="1:6" ht="25.5">
      <c r="A87" s="27"/>
      <c r="B87" s="30"/>
      <c r="C87" s="27"/>
      <c r="D87" s="27" t="s">
        <v>170</v>
      </c>
      <c r="E87" s="26">
        <v>4</v>
      </c>
      <c r="F87" s="10"/>
    </row>
    <row r="88" spans="1:6" ht="25.5">
      <c r="A88" s="27"/>
      <c r="B88" s="30"/>
      <c r="C88" s="27"/>
      <c r="D88" s="27" t="s">
        <v>171</v>
      </c>
      <c r="E88" s="26">
        <v>4</v>
      </c>
      <c r="F88" s="10"/>
    </row>
    <row r="89" spans="1:6" ht="25.5">
      <c r="A89" s="27" t="s">
        <v>11</v>
      </c>
      <c r="B89" s="30">
        <f>SUM(E89:E95)</f>
        <v>22</v>
      </c>
      <c r="C89" s="27"/>
      <c r="D89" s="27" t="s">
        <v>172</v>
      </c>
      <c r="E89" s="26">
        <v>3</v>
      </c>
      <c r="F89" s="10"/>
    </row>
    <row r="90" spans="1:6" ht="25.5">
      <c r="A90" s="27"/>
      <c r="B90" s="30"/>
      <c r="C90" s="27"/>
      <c r="D90" s="27" t="s">
        <v>173</v>
      </c>
      <c r="E90" s="26">
        <v>5</v>
      </c>
      <c r="F90" s="10"/>
    </row>
    <row r="91" spans="1:6" ht="25.5">
      <c r="A91" s="27"/>
      <c r="B91" s="30"/>
      <c r="C91" s="27"/>
      <c r="D91" s="27" t="s">
        <v>174</v>
      </c>
      <c r="E91" s="26">
        <v>3</v>
      </c>
      <c r="F91" s="10"/>
    </row>
    <row r="92" spans="1:6" ht="25.5">
      <c r="A92" s="27"/>
      <c r="B92" s="30"/>
      <c r="C92" s="27"/>
      <c r="D92" s="27" t="s">
        <v>175</v>
      </c>
      <c r="E92" s="26">
        <v>3</v>
      </c>
      <c r="F92" s="10"/>
    </row>
    <row r="93" spans="1:6" ht="25.5">
      <c r="A93" s="27"/>
      <c r="B93" s="30"/>
      <c r="C93" s="27"/>
      <c r="D93" s="27" t="s">
        <v>176</v>
      </c>
      <c r="E93" s="26">
        <v>3</v>
      </c>
      <c r="F93" s="10"/>
    </row>
    <row r="94" spans="1:6" ht="25.5">
      <c r="A94" s="27"/>
      <c r="B94" s="30"/>
      <c r="C94" s="27"/>
      <c r="D94" s="27" t="s">
        <v>177</v>
      </c>
      <c r="E94" s="26">
        <v>1</v>
      </c>
      <c r="F94" s="10"/>
    </row>
    <row r="95" spans="1:6" ht="38.25">
      <c r="A95" s="27"/>
      <c r="B95" s="30"/>
      <c r="C95" s="27"/>
      <c r="D95" s="27" t="s">
        <v>178</v>
      </c>
      <c r="E95" s="26">
        <v>4</v>
      </c>
      <c r="F95" s="10"/>
    </row>
    <row r="96" spans="1:6" ht="25.5">
      <c r="A96" s="27" t="s">
        <v>12</v>
      </c>
      <c r="B96" s="30">
        <f>SUM(E96:E105)</f>
        <v>38</v>
      </c>
      <c r="C96" s="27"/>
      <c r="D96" s="27" t="s">
        <v>179</v>
      </c>
      <c r="E96" s="26">
        <v>5</v>
      </c>
      <c r="F96" s="10"/>
    </row>
    <row r="97" spans="1:6" ht="25.5">
      <c r="A97" s="27"/>
      <c r="B97" s="30"/>
      <c r="C97" s="27"/>
      <c r="D97" s="27" t="s">
        <v>180</v>
      </c>
      <c r="E97" s="26">
        <v>3</v>
      </c>
      <c r="F97" s="10"/>
    </row>
    <row r="98" spans="1:6" ht="25.5">
      <c r="A98" s="27"/>
      <c r="B98" s="30"/>
      <c r="C98" s="27"/>
      <c r="D98" s="27" t="s">
        <v>181</v>
      </c>
      <c r="E98" s="26">
        <v>5</v>
      </c>
      <c r="F98" s="10"/>
    </row>
    <row r="99" spans="1:6" ht="25.5">
      <c r="A99" s="27"/>
      <c r="B99" s="30"/>
      <c r="C99" s="27"/>
      <c r="D99" s="27" t="s">
        <v>182</v>
      </c>
      <c r="E99" s="26">
        <v>3</v>
      </c>
      <c r="F99" s="10"/>
    </row>
    <row r="100" spans="1:6" ht="25.5">
      <c r="A100" s="27"/>
      <c r="B100" s="30"/>
      <c r="C100" s="27"/>
      <c r="D100" s="27" t="s">
        <v>183</v>
      </c>
      <c r="E100" s="26">
        <v>5</v>
      </c>
      <c r="F100" s="10"/>
    </row>
    <row r="101" spans="1:6" ht="25.5">
      <c r="A101" s="27"/>
      <c r="B101" s="30"/>
      <c r="C101" s="27"/>
      <c r="D101" s="27" t="s">
        <v>184</v>
      </c>
      <c r="E101" s="26">
        <v>3</v>
      </c>
      <c r="F101" s="10"/>
    </row>
    <row r="102" spans="1:6" ht="25.5">
      <c r="A102" s="27"/>
      <c r="B102" s="30"/>
      <c r="C102" s="27"/>
      <c r="D102" s="27" t="s">
        <v>185</v>
      </c>
      <c r="E102" s="26">
        <v>5</v>
      </c>
      <c r="F102" s="10"/>
    </row>
    <row r="103" spans="1:6" ht="25.5">
      <c r="A103" s="27"/>
      <c r="B103" s="30"/>
      <c r="C103" s="27"/>
      <c r="D103" s="27" t="s">
        <v>186</v>
      </c>
      <c r="E103" s="26">
        <v>1</v>
      </c>
      <c r="F103" s="10"/>
    </row>
    <row r="104" spans="1:6" ht="25.5">
      <c r="A104" s="27"/>
      <c r="B104" s="30"/>
      <c r="C104" s="27"/>
      <c r="D104" s="27" t="s">
        <v>187</v>
      </c>
      <c r="E104" s="26">
        <v>4</v>
      </c>
      <c r="F104" s="10"/>
    </row>
    <row r="105" spans="1:6" ht="25.5">
      <c r="A105" s="27"/>
      <c r="B105" s="30"/>
      <c r="C105" s="27"/>
      <c r="D105" s="27" t="s">
        <v>188</v>
      </c>
      <c r="E105" s="26">
        <v>4</v>
      </c>
      <c r="F105" s="10"/>
    </row>
    <row r="106" spans="1:6" ht="25.5">
      <c r="A106" s="27" t="s">
        <v>13</v>
      </c>
      <c r="B106" s="30">
        <f>SUM(E106:E124)</f>
        <v>79</v>
      </c>
      <c r="C106" s="27"/>
      <c r="D106" s="27" t="s">
        <v>189</v>
      </c>
      <c r="E106" s="26">
        <v>5</v>
      </c>
      <c r="F106" s="10"/>
    </row>
    <row r="107" spans="1:6" ht="25.5">
      <c r="A107" s="27"/>
      <c r="B107" s="30"/>
      <c r="C107" s="27"/>
      <c r="D107" s="27" t="s">
        <v>190</v>
      </c>
      <c r="E107" s="26">
        <v>5</v>
      </c>
      <c r="F107" s="10"/>
    </row>
    <row r="108" spans="1:6" ht="38.25">
      <c r="A108" s="27"/>
      <c r="B108" s="30"/>
      <c r="C108" s="27"/>
      <c r="D108" s="27" t="s">
        <v>191</v>
      </c>
      <c r="E108" s="26">
        <v>3</v>
      </c>
      <c r="F108" s="10"/>
    </row>
    <row r="109" spans="1:6" ht="25.5">
      <c r="A109" s="27"/>
      <c r="B109" s="30"/>
      <c r="C109" s="27"/>
      <c r="D109" s="27" t="s">
        <v>192</v>
      </c>
      <c r="E109" s="26">
        <v>3</v>
      </c>
      <c r="F109" s="10"/>
    </row>
    <row r="110" spans="1:6" ht="25.5">
      <c r="A110" s="27"/>
      <c r="B110" s="30"/>
      <c r="C110" s="27"/>
      <c r="D110" s="27" t="s">
        <v>193</v>
      </c>
      <c r="E110" s="26">
        <v>3</v>
      </c>
      <c r="F110" s="10"/>
    </row>
    <row r="111" spans="1:6" ht="25.5">
      <c r="A111" s="27"/>
      <c r="B111" s="30"/>
      <c r="C111" s="27"/>
      <c r="D111" s="27" t="s">
        <v>194</v>
      </c>
      <c r="E111" s="26">
        <v>3</v>
      </c>
      <c r="F111" s="10"/>
    </row>
    <row r="112" spans="1:6" ht="25.5">
      <c r="A112" s="27"/>
      <c r="B112" s="30"/>
      <c r="C112" s="27"/>
      <c r="D112" s="27" t="s">
        <v>195</v>
      </c>
      <c r="E112" s="26">
        <v>5</v>
      </c>
      <c r="F112" s="10"/>
    </row>
    <row r="113" spans="1:6" ht="25.5">
      <c r="A113" s="27"/>
      <c r="B113" s="30"/>
      <c r="C113" s="27"/>
      <c r="D113" s="27" t="s">
        <v>196</v>
      </c>
      <c r="E113" s="26">
        <v>3</v>
      </c>
      <c r="F113" s="10"/>
    </row>
    <row r="114" spans="1:6" ht="25.5">
      <c r="A114" s="27"/>
      <c r="B114" s="30"/>
      <c r="C114" s="27"/>
      <c r="D114" s="27" t="s">
        <v>197</v>
      </c>
      <c r="E114" s="26">
        <v>3</v>
      </c>
      <c r="F114" s="10"/>
    </row>
    <row r="115" spans="1:6" ht="25.5">
      <c r="A115" s="27"/>
      <c r="B115" s="30"/>
      <c r="C115" s="27"/>
      <c r="D115" s="27" t="s">
        <v>198</v>
      </c>
      <c r="E115" s="26">
        <v>3</v>
      </c>
      <c r="F115" s="10"/>
    </row>
    <row r="116" spans="1:6" ht="25.5">
      <c r="A116" s="27"/>
      <c r="B116" s="30"/>
      <c r="C116" s="27"/>
      <c r="D116" s="27" t="s">
        <v>199</v>
      </c>
      <c r="E116" s="26">
        <v>3</v>
      </c>
      <c r="F116" s="10"/>
    </row>
    <row r="117" spans="1:6" ht="25.5">
      <c r="A117" s="27"/>
      <c r="B117" s="30"/>
      <c r="C117" s="27"/>
      <c r="D117" s="27" t="s">
        <v>200</v>
      </c>
      <c r="E117" s="26">
        <v>8</v>
      </c>
      <c r="F117" s="10"/>
    </row>
    <row r="118" spans="1:6" ht="25.5">
      <c r="A118" s="27"/>
      <c r="B118" s="30"/>
      <c r="C118" s="27"/>
      <c r="D118" s="27" t="s">
        <v>201</v>
      </c>
      <c r="E118" s="26">
        <v>8</v>
      </c>
      <c r="F118" s="10"/>
    </row>
    <row r="119" spans="1:6" ht="25.5">
      <c r="A119" s="27"/>
      <c r="B119" s="30"/>
      <c r="C119" s="27"/>
      <c r="D119" s="27" t="s">
        <v>202</v>
      </c>
      <c r="E119" s="26">
        <v>4</v>
      </c>
      <c r="F119" s="10"/>
    </row>
    <row r="120" spans="1:6" ht="25.5">
      <c r="A120" s="27"/>
      <c r="B120" s="30"/>
      <c r="C120" s="27"/>
      <c r="D120" s="27" t="s">
        <v>203</v>
      </c>
      <c r="E120" s="26">
        <v>4</v>
      </c>
      <c r="F120" s="10"/>
    </row>
    <row r="121" spans="1:6" ht="25.5">
      <c r="A121" s="27"/>
      <c r="B121" s="30"/>
      <c r="C121" s="27"/>
      <c r="D121" s="27" t="s">
        <v>204</v>
      </c>
      <c r="E121" s="26">
        <v>4</v>
      </c>
      <c r="F121" s="10"/>
    </row>
    <row r="122" spans="1:6" ht="25.5">
      <c r="A122" s="27"/>
      <c r="B122" s="30"/>
      <c r="C122" s="27"/>
      <c r="D122" s="27" t="s">
        <v>205</v>
      </c>
      <c r="E122" s="26">
        <v>4</v>
      </c>
      <c r="F122" s="10"/>
    </row>
    <row r="123" spans="1:6" ht="25.5">
      <c r="A123" s="27"/>
      <c r="B123" s="30"/>
      <c r="C123" s="27"/>
      <c r="D123" s="27" t="s">
        <v>206</v>
      </c>
      <c r="E123" s="26">
        <v>4</v>
      </c>
      <c r="F123" s="10"/>
    </row>
    <row r="124" spans="1:6" ht="25.5">
      <c r="A124" s="27"/>
      <c r="B124" s="30"/>
      <c r="C124" s="27"/>
      <c r="D124" s="27" t="s">
        <v>207</v>
      </c>
      <c r="E124" s="26">
        <v>4</v>
      </c>
      <c r="F124" s="10"/>
    </row>
    <row r="125" spans="1:6" ht="25.5">
      <c r="A125" s="27" t="s">
        <v>14</v>
      </c>
      <c r="B125" s="30">
        <f>SUM(E125:E127)</f>
        <v>10</v>
      </c>
      <c r="C125" s="27"/>
      <c r="D125" s="27" t="s">
        <v>208</v>
      </c>
      <c r="E125" s="26">
        <v>3</v>
      </c>
      <c r="F125" s="10"/>
    </row>
    <row r="126" spans="1:6" ht="25.5">
      <c r="A126" s="27"/>
      <c r="B126" s="30"/>
      <c r="C126" s="27"/>
      <c r="D126" s="27" t="s">
        <v>209</v>
      </c>
      <c r="E126" s="26">
        <v>3</v>
      </c>
      <c r="F126" s="10"/>
    </row>
    <row r="127" spans="1:6" ht="25.5">
      <c r="A127" s="27"/>
      <c r="B127" s="30"/>
      <c r="C127" s="27"/>
      <c r="D127" s="27" t="s">
        <v>210</v>
      </c>
      <c r="E127" s="26">
        <v>4</v>
      </c>
      <c r="F127" s="10"/>
    </row>
    <row r="128" spans="1:6" ht="25.5">
      <c r="A128" s="27" t="s">
        <v>15</v>
      </c>
      <c r="B128" s="30">
        <f>SUM(E128:E133)</f>
        <v>24</v>
      </c>
      <c r="C128" s="27"/>
      <c r="D128" s="27" t="s">
        <v>211</v>
      </c>
      <c r="E128" s="26">
        <v>5</v>
      </c>
      <c r="F128" s="10"/>
    </row>
    <row r="129" spans="1:6" ht="25.5">
      <c r="A129" s="27"/>
      <c r="B129" s="30"/>
      <c r="C129" s="27"/>
      <c r="D129" s="27" t="s">
        <v>212</v>
      </c>
      <c r="E129" s="26">
        <v>3</v>
      </c>
      <c r="F129" s="10"/>
    </row>
    <row r="130" spans="1:6" ht="25.5">
      <c r="A130" s="27"/>
      <c r="B130" s="30"/>
      <c r="C130" s="27"/>
      <c r="D130" s="27" t="s">
        <v>213</v>
      </c>
      <c r="E130" s="26">
        <v>3</v>
      </c>
      <c r="F130" s="10"/>
    </row>
    <row r="131" spans="1:6" ht="25.5">
      <c r="A131" s="27"/>
      <c r="B131" s="30"/>
      <c r="C131" s="27"/>
      <c r="D131" s="27" t="s">
        <v>214</v>
      </c>
      <c r="E131" s="26">
        <v>1</v>
      </c>
      <c r="F131" s="10"/>
    </row>
    <row r="132" spans="1:6" ht="25.5">
      <c r="A132" s="27"/>
      <c r="B132" s="30"/>
      <c r="C132" s="27"/>
      <c r="D132" s="27" t="s">
        <v>215</v>
      </c>
      <c r="E132" s="26">
        <v>8</v>
      </c>
      <c r="F132" s="10"/>
    </row>
    <row r="133" spans="1:6" ht="25.5">
      <c r="A133" s="27"/>
      <c r="B133" s="30"/>
      <c r="C133" s="27"/>
      <c r="D133" s="27" t="s">
        <v>216</v>
      </c>
      <c r="E133" s="26">
        <v>4</v>
      </c>
      <c r="F133" s="10"/>
    </row>
    <row r="134" spans="1:6" ht="25.5">
      <c r="A134" s="27" t="s">
        <v>79</v>
      </c>
      <c r="B134" s="30">
        <f>E134</f>
        <v>5</v>
      </c>
      <c r="C134" s="27"/>
      <c r="D134" s="27" t="s">
        <v>217</v>
      </c>
      <c r="E134" s="26">
        <v>5</v>
      </c>
      <c r="F134" s="10"/>
    </row>
    <row r="135" spans="1:6" ht="25.5">
      <c r="A135" s="27" t="s">
        <v>339</v>
      </c>
      <c r="B135" s="30">
        <f>E135</f>
        <v>8</v>
      </c>
      <c r="C135" s="27"/>
      <c r="D135" s="27" t="s">
        <v>218</v>
      </c>
      <c r="E135" s="26">
        <v>8</v>
      </c>
      <c r="F135" s="10"/>
    </row>
    <row r="136" spans="1:6" ht="25.5">
      <c r="A136" s="27" t="s">
        <v>16</v>
      </c>
      <c r="B136" s="30">
        <f>SUM(E136:E137)</f>
        <v>7</v>
      </c>
      <c r="C136" s="27"/>
      <c r="D136" s="27" t="s">
        <v>219</v>
      </c>
      <c r="E136" s="26">
        <v>3</v>
      </c>
      <c r="F136" s="10"/>
    </row>
    <row r="137" spans="1:6" ht="25.5">
      <c r="A137" s="27"/>
      <c r="B137" s="30"/>
      <c r="C137" s="27"/>
      <c r="D137" s="27" t="s">
        <v>220</v>
      </c>
      <c r="E137" s="26">
        <v>4</v>
      </c>
      <c r="F137" s="10"/>
    </row>
    <row r="138" spans="1:6" ht="25.5">
      <c r="A138" s="27" t="s">
        <v>17</v>
      </c>
      <c r="B138" s="30">
        <f>SUM(E138:E140)</f>
        <v>13</v>
      </c>
      <c r="C138" s="27"/>
      <c r="D138" s="27" t="s">
        <v>221</v>
      </c>
      <c r="E138" s="26">
        <v>5</v>
      </c>
      <c r="F138" s="10"/>
    </row>
    <row r="139" spans="1:6" ht="25.5">
      <c r="A139" s="27"/>
      <c r="B139" s="30"/>
      <c r="C139" s="27"/>
      <c r="D139" s="27" t="s">
        <v>222</v>
      </c>
      <c r="E139" s="26">
        <v>3</v>
      </c>
      <c r="F139" s="10"/>
    </row>
    <row r="140" spans="1:6" ht="25.5">
      <c r="A140" s="27"/>
      <c r="B140" s="30"/>
      <c r="C140" s="27"/>
      <c r="D140" s="27" t="s">
        <v>223</v>
      </c>
      <c r="E140" s="26">
        <v>5</v>
      </c>
      <c r="F140" s="10"/>
    </row>
    <row r="141" spans="1:6" ht="25.5">
      <c r="A141" s="27" t="s">
        <v>18</v>
      </c>
      <c r="B141" s="30">
        <f>SUM(E141:E147)</f>
        <v>31</v>
      </c>
      <c r="C141" s="27"/>
      <c r="D141" s="27" t="s">
        <v>224</v>
      </c>
      <c r="E141" s="26">
        <v>5</v>
      </c>
      <c r="F141" s="10"/>
    </row>
    <row r="142" spans="1:6" ht="25.5">
      <c r="A142" s="27"/>
      <c r="B142" s="30"/>
      <c r="C142" s="27"/>
      <c r="D142" s="27" t="s">
        <v>225</v>
      </c>
      <c r="E142" s="26">
        <v>3</v>
      </c>
      <c r="F142" s="10"/>
    </row>
    <row r="143" spans="1:6" ht="25.5">
      <c r="A143" s="27"/>
      <c r="B143" s="30"/>
      <c r="C143" s="27"/>
      <c r="D143" s="27" t="s">
        <v>226</v>
      </c>
      <c r="E143" s="26">
        <v>5</v>
      </c>
      <c r="F143" s="10"/>
    </row>
    <row r="144" spans="1:6" ht="25.5">
      <c r="A144" s="27"/>
      <c r="B144" s="30"/>
      <c r="C144" s="27"/>
      <c r="D144" s="27" t="s">
        <v>227</v>
      </c>
      <c r="E144" s="26">
        <v>5</v>
      </c>
      <c r="F144" s="10"/>
    </row>
    <row r="145" spans="1:6" ht="25.5">
      <c r="A145" s="27"/>
      <c r="B145" s="30"/>
      <c r="C145" s="27"/>
      <c r="D145" s="27" t="s">
        <v>228</v>
      </c>
      <c r="E145" s="26">
        <v>5</v>
      </c>
      <c r="F145" s="10"/>
    </row>
    <row r="146" spans="1:6" ht="25.5">
      <c r="A146" s="27"/>
      <c r="B146" s="30"/>
      <c r="C146" s="27"/>
      <c r="D146" s="27" t="s">
        <v>229</v>
      </c>
      <c r="E146" s="26">
        <v>4</v>
      </c>
      <c r="F146" s="10"/>
    </row>
    <row r="147" spans="1:6" ht="25.5">
      <c r="A147" s="27"/>
      <c r="B147" s="30"/>
      <c r="C147" s="27"/>
      <c r="D147" s="27" t="s">
        <v>230</v>
      </c>
      <c r="E147" s="26">
        <v>4</v>
      </c>
      <c r="F147" s="10"/>
    </row>
    <row r="148" spans="1:6" ht="25.5">
      <c r="A148" s="27" t="s">
        <v>19</v>
      </c>
      <c r="B148" s="30">
        <f>SUM(E148:E155)</f>
        <v>33</v>
      </c>
      <c r="C148" s="27"/>
      <c r="D148" s="27" t="s">
        <v>231</v>
      </c>
      <c r="E148" s="26">
        <v>3</v>
      </c>
      <c r="F148" s="10"/>
    </row>
    <row r="149" spans="1:6" ht="25.5">
      <c r="A149" s="27"/>
      <c r="B149" s="30"/>
      <c r="C149" s="27"/>
      <c r="D149" s="27" t="s">
        <v>232</v>
      </c>
      <c r="E149" s="26">
        <v>5</v>
      </c>
      <c r="F149" s="10"/>
    </row>
    <row r="150" spans="1:6" ht="25.5">
      <c r="A150" s="27"/>
      <c r="B150" s="30"/>
      <c r="C150" s="27"/>
      <c r="D150" s="27" t="s">
        <v>233</v>
      </c>
      <c r="E150" s="26">
        <v>5</v>
      </c>
      <c r="F150" s="10"/>
    </row>
    <row r="151" spans="1:6" ht="25.5">
      <c r="A151" s="27"/>
      <c r="B151" s="30"/>
      <c r="C151" s="27"/>
      <c r="D151" s="27" t="s">
        <v>234</v>
      </c>
      <c r="E151" s="26">
        <v>3</v>
      </c>
      <c r="F151" s="10"/>
    </row>
    <row r="152" spans="1:6" ht="25.5">
      <c r="A152" s="27"/>
      <c r="B152" s="30"/>
      <c r="C152" s="27"/>
      <c r="D152" s="27" t="s">
        <v>235</v>
      </c>
      <c r="E152" s="26">
        <v>5</v>
      </c>
      <c r="F152" s="10"/>
    </row>
    <row r="153" spans="1:6" ht="25.5">
      <c r="A153" s="27"/>
      <c r="B153" s="30"/>
      <c r="C153" s="27"/>
      <c r="D153" s="27" t="s">
        <v>236</v>
      </c>
      <c r="E153" s="26">
        <v>4</v>
      </c>
      <c r="F153" s="10"/>
    </row>
    <row r="154" spans="1:6" ht="25.5">
      <c r="A154" s="27"/>
      <c r="B154" s="30"/>
      <c r="C154" s="27"/>
      <c r="D154" s="27" t="s">
        <v>237</v>
      </c>
      <c r="E154" s="26">
        <v>4</v>
      </c>
      <c r="F154" s="10"/>
    </row>
    <row r="155" spans="1:6" ht="25.5">
      <c r="A155" s="27"/>
      <c r="B155" s="30"/>
      <c r="C155" s="27"/>
      <c r="D155" s="27" t="s">
        <v>238</v>
      </c>
      <c r="E155" s="26">
        <v>4</v>
      </c>
      <c r="F155" s="10"/>
    </row>
    <row r="156" spans="1:6" ht="25.5">
      <c r="A156" s="27" t="s">
        <v>20</v>
      </c>
      <c r="B156" s="30">
        <f>SUM(E156:E161)</f>
        <v>16</v>
      </c>
      <c r="C156" s="27"/>
      <c r="D156" s="27" t="s">
        <v>239</v>
      </c>
      <c r="E156" s="26">
        <v>3</v>
      </c>
      <c r="F156" s="10"/>
    </row>
    <row r="157" spans="1:6" ht="25.5">
      <c r="A157" s="27"/>
      <c r="B157" s="30"/>
      <c r="C157" s="27"/>
      <c r="D157" s="27" t="s">
        <v>240</v>
      </c>
      <c r="E157" s="26">
        <v>3</v>
      </c>
      <c r="F157" s="10"/>
    </row>
    <row r="158" spans="1:6" ht="25.5">
      <c r="A158" s="27"/>
      <c r="B158" s="26"/>
      <c r="C158" s="27"/>
      <c r="D158" s="27" t="s">
        <v>241</v>
      </c>
      <c r="E158" s="26">
        <v>3</v>
      </c>
      <c r="F158" s="10"/>
    </row>
    <row r="159" spans="1:6" ht="25.5">
      <c r="A159" s="27"/>
      <c r="B159" s="26"/>
      <c r="C159" s="27"/>
      <c r="D159" s="27" t="s">
        <v>242</v>
      </c>
      <c r="E159" s="26">
        <v>3</v>
      </c>
      <c r="F159" s="10"/>
    </row>
    <row r="160" spans="1:6" ht="25.5">
      <c r="A160" s="27"/>
      <c r="B160" s="30"/>
      <c r="C160" s="27"/>
      <c r="D160" s="27" t="s">
        <v>243</v>
      </c>
      <c r="E160" s="26">
        <v>3</v>
      </c>
      <c r="F160" s="10"/>
    </row>
    <row r="161" spans="1:6" ht="25.5">
      <c r="A161" s="27"/>
      <c r="B161" s="30"/>
      <c r="C161" s="27"/>
      <c r="D161" s="27" t="s">
        <v>244</v>
      </c>
      <c r="E161" s="26">
        <v>1</v>
      </c>
      <c r="F161" s="10"/>
    </row>
    <row r="162" spans="1:6" ht="25.5">
      <c r="A162" s="27" t="s">
        <v>80</v>
      </c>
      <c r="B162" s="26">
        <f>E162</f>
        <v>3</v>
      </c>
      <c r="C162" s="27"/>
      <c r="D162" s="27" t="s">
        <v>245</v>
      </c>
      <c r="E162" s="26">
        <v>3</v>
      </c>
      <c r="F162" s="10"/>
    </row>
    <row r="163" spans="1:6" ht="25.5">
      <c r="A163" s="27" t="s">
        <v>21</v>
      </c>
      <c r="B163" s="30">
        <f>SUM(E163:E165)</f>
        <v>14</v>
      </c>
      <c r="C163" s="27"/>
      <c r="D163" s="27" t="s">
        <v>246</v>
      </c>
      <c r="E163" s="26">
        <v>5</v>
      </c>
      <c r="F163" s="10"/>
    </row>
    <row r="164" spans="1:6" ht="25.5">
      <c r="A164" s="27"/>
      <c r="B164" s="30"/>
      <c r="C164" s="27"/>
      <c r="D164" s="27" t="s">
        <v>247</v>
      </c>
      <c r="E164" s="26">
        <v>5</v>
      </c>
      <c r="F164" s="10"/>
    </row>
    <row r="165" spans="1:6" ht="25.5">
      <c r="A165" s="27"/>
      <c r="B165" s="30"/>
      <c r="C165" s="27"/>
      <c r="D165" s="27" t="s">
        <v>248</v>
      </c>
      <c r="E165" s="26">
        <v>4</v>
      </c>
      <c r="F165" s="10"/>
    </row>
    <row r="166" spans="1:6" ht="25.5">
      <c r="A166" s="27" t="s">
        <v>22</v>
      </c>
      <c r="B166" s="30">
        <f>SUM(E166:E170)</f>
        <v>22</v>
      </c>
      <c r="C166" s="27"/>
      <c r="D166" s="27" t="s">
        <v>249</v>
      </c>
      <c r="E166" s="26">
        <v>5</v>
      </c>
      <c r="F166" s="10"/>
    </row>
    <row r="167" spans="1:6" ht="25.5">
      <c r="A167" s="27"/>
      <c r="B167" s="30"/>
      <c r="C167" s="27"/>
      <c r="D167" s="27" t="s">
        <v>250</v>
      </c>
      <c r="E167" s="26">
        <v>5</v>
      </c>
      <c r="F167" s="10"/>
    </row>
    <row r="168" spans="1:6" ht="25.5">
      <c r="A168" s="27"/>
      <c r="B168" s="30"/>
      <c r="C168" s="27"/>
      <c r="D168" s="27" t="s">
        <v>251</v>
      </c>
      <c r="E168" s="26">
        <v>3</v>
      </c>
      <c r="F168" s="10"/>
    </row>
    <row r="169" spans="1:6" ht="25.5">
      <c r="A169" s="27"/>
      <c r="B169" s="30"/>
      <c r="C169" s="27"/>
      <c r="D169" s="27" t="s">
        <v>252</v>
      </c>
      <c r="E169" s="26">
        <v>5</v>
      </c>
      <c r="F169" s="10"/>
    </row>
    <row r="170" spans="1:6" ht="25.5">
      <c r="A170" s="27"/>
      <c r="B170" s="30"/>
      <c r="C170" s="27"/>
      <c r="D170" s="27" t="s">
        <v>253</v>
      </c>
      <c r="E170" s="26">
        <v>4</v>
      </c>
      <c r="F170" s="10"/>
    </row>
    <row r="171" spans="1:6" ht="25.5">
      <c r="A171" s="27" t="s">
        <v>23</v>
      </c>
      <c r="B171" s="30">
        <f>SUM(E171:E174)</f>
        <v>14</v>
      </c>
      <c r="C171" s="27"/>
      <c r="D171" s="27" t="s">
        <v>254</v>
      </c>
      <c r="E171" s="26">
        <v>5</v>
      </c>
      <c r="F171" s="10"/>
    </row>
    <row r="172" spans="1:6" ht="25.5">
      <c r="A172" s="27"/>
      <c r="B172" s="30"/>
      <c r="C172" s="27"/>
      <c r="D172" s="27" t="s">
        <v>255</v>
      </c>
      <c r="E172" s="26">
        <v>3</v>
      </c>
      <c r="F172" s="10"/>
    </row>
    <row r="173" spans="1:6" ht="25.5">
      <c r="A173" s="27"/>
      <c r="B173" s="30"/>
      <c r="C173" s="27"/>
      <c r="D173" s="27" t="s">
        <v>256</v>
      </c>
      <c r="E173" s="26">
        <v>3</v>
      </c>
      <c r="F173" s="10"/>
    </row>
    <row r="174" spans="1:6" ht="25.5">
      <c r="A174" s="27"/>
      <c r="B174" s="30"/>
      <c r="C174" s="27"/>
      <c r="D174" s="27" t="s">
        <v>257</v>
      </c>
      <c r="E174" s="26">
        <v>3</v>
      </c>
      <c r="F174" s="10"/>
    </row>
    <row r="175" spans="1:6" ht="25.5">
      <c r="A175" s="27" t="s">
        <v>24</v>
      </c>
      <c r="B175" s="30">
        <f>E175</f>
        <v>3</v>
      </c>
      <c r="C175" s="27"/>
      <c r="D175" s="27" t="s">
        <v>258</v>
      </c>
      <c r="E175" s="26">
        <v>3</v>
      </c>
      <c r="F175" s="10"/>
    </row>
    <row r="176" spans="1:6" ht="25.5">
      <c r="A176" s="27" t="s">
        <v>338</v>
      </c>
      <c r="B176" s="30">
        <f>E176</f>
        <v>3</v>
      </c>
      <c r="C176" s="27"/>
      <c r="D176" s="27" t="s">
        <v>259</v>
      </c>
      <c r="E176" s="26">
        <v>3</v>
      </c>
      <c r="F176" s="10"/>
    </row>
    <row r="177" spans="1:6" ht="25.5">
      <c r="A177" s="27" t="s">
        <v>81</v>
      </c>
      <c r="B177" s="30">
        <f>SUM(E177:E179)</f>
        <v>13</v>
      </c>
      <c r="C177" s="27"/>
      <c r="D177" s="27" t="s">
        <v>260</v>
      </c>
      <c r="E177" s="26">
        <v>5</v>
      </c>
      <c r="F177" s="10"/>
    </row>
    <row r="178" spans="1:6" ht="25.5">
      <c r="A178" s="27"/>
      <c r="B178" s="30"/>
      <c r="C178" s="27"/>
      <c r="D178" s="27" t="s">
        <v>261</v>
      </c>
      <c r="E178" s="26">
        <v>5</v>
      </c>
      <c r="F178" s="10"/>
    </row>
    <row r="179" spans="1:6" ht="25.5">
      <c r="A179" s="27"/>
      <c r="B179" s="30"/>
      <c r="C179" s="27"/>
      <c r="D179" s="27" t="s">
        <v>262</v>
      </c>
      <c r="E179" s="26">
        <v>3</v>
      </c>
      <c r="F179" s="10"/>
    </row>
    <row r="180" spans="1:6" ht="25.5">
      <c r="A180" s="27" t="s">
        <v>25</v>
      </c>
      <c r="B180" s="30">
        <f>SUM(E180:E181)</f>
        <v>8</v>
      </c>
      <c r="C180" s="27"/>
      <c r="D180" s="27" t="s">
        <v>263</v>
      </c>
      <c r="E180" s="26">
        <v>3</v>
      </c>
      <c r="F180" s="10"/>
    </row>
    <row r="181" spans="1:6" ht="25.5">
      <c r="A181" s="27"/>
      <c r="B181" s="30"/>
      <c r="C181" s="27"/>
      <c r="D181" s="27" t="s">
        <v>264</v>
      </c>
      <c r="E181" s="26">
        <v>5</v>
      </c>
      <c r="F181" s="10"/>
    </row>
    <row r="182" spans="1:6" ht="25.5">
      <c r="A182" s="27" t="s">
        <v>26</v>
      </c>
      <c r="B182" s="30">
        <f>SUM(E182:E183)</f>
        <v>8</v>
      </c>
      <c r="C182" s="27"/>
      <c r="D182" s="27" t="s">
        <v>265</v>
      </c>
      <c r="E182" s="26">
        <v>5</v>
      </c>
      <c r="F182" s="10"/>
    </row>
    <row r="183" spans="1:6" ht="25.5">
      <c r="A183" s="27"/>
      <c r="B183" s="30"/>
      <c r="C183" s="27"/>
      <c r="D183" s="27" t="s">
        <v>266</v>
      </c>
      <c r="E183" s="26">
        <v>3</v>
      </c>
      <c r="F183" s="10"/>
    </row>
    <row r="184" spans="1:6" ht="25.5">
      <c r="A184" s="27" t="s">
        <v>27</v>
      </c>
      <c r="B184" s="30">
        <f>SUM(E184:E186)</f>
        <v>5</v>
      </c>
      <c r="C184" s="27"/>
      <c r="D184" s="27" t="s">
        <v>267</v>
      </c>
      <c r="E184" s="26">
        <v>1</v>
      </c>
      <c r="F184" s="10"/>
    </row>
    <row r="185" spans="1:6" ht="25.5">
      <c r="A185" s="27"/>
      <c r="B185" s="30"/>
      <c r="C185" s="27"/>
      <c r="D185" s="27" t="s">
        <v>268</v>
      </c>
      <c r="E185" s="26">
        <v>3</v>
      </c>
      <c r="F185" s="10"/>
    </row>
    <row r="186" spans="1:6" ht="25.5">
      <c r="A186" s="27"/>
      <c r="B186" s="30"/>
      <c r="C186" s="27"/>
      <c r="D186" s="27" t="s">
        <v>269</v>
      </c>
      <c r="E186" s="26">
        <v>1</v>
      </c>
      <c r="F186" s="10"/>
    </row>
    <row r="187" spans="1:6" ht="25.5">
      <c r="A187" s="27" t="s">
        <v>28</v>
      </c>
      <c r="B187" s="30">
        <f>SUM(E187:E188)</f>
        <v>6</v>
      </c>
      <c r="C187" s="27"/>
      <c r="D187" s="27" t="s">
        <v>270</v>
      </c>
      <c r="E187" s="26">
        <v>3</v>
      </c>
      <c r="F187" s="10"/>
    </row>
    <row r="188" spans="1:6" ht="25.5">
      <c r="A188" s="27"/>
      <c r="B188" s="30"/>
      <c r="C188" s="27"/>
      <c r="D188" s="27" t="s">
        <v>271</v>
      </c>
      <c r="E188" s="26">
        <v>3</v>
      </c>
      <c r="F188" s="10"/>
    </row>
    <row r="189" spans="1:6" ht="25.5">
      <c r="A189" s="27" t="s">
        <v>29</v>
      </c>
      <c r="B189" s="30">
        <f>SUM(E189:E195)</f>
        <v>21</v>
      </c>
      <c r="C189" s="27"/>
      <c r="D189" s="27" t="s">
        <v>272</v>
      </c>
      <c r="E189" s="26">
        <v>5</v>
      </c>
      <c r="F189" s="10"/>
    </row>
    <row r="190" spans="1:6" ht="25.5">
      <c r="A190" s="27"/>
      <c r="B190" s="30"/>
      <c r="C190" s="27"/>
      <c r="D190" s="27" t="s">
        <v>273</v>
      </c>
      <c r="E190" s="26">
        <v>3</v>
      </c>
      <c r="F190" s="10"/>
    </row>
    <row r="191" spans="1:6" ht="25.5">
      <c r="A191" s="27"/>
      <c r="B191" s="30"/>
      <c r="C191" s="27"/>
      <c r="D191" s="27" t="s">
        <v>274</v>
      </c>
      <c r="E191" s="26">
        <v>1</v>
      </c>
      <c r="F191" s="10"/>
    </row>
    <row r="192" spans="1:6" ht="25.5">
      <c r="A192" s="27"/>
      <c r="B192" s="30"/>
      <c r="C192" s="27"/>
      <c r="D192" s="27" t="s">
        <v>275</v>
      </c>
      <c r="E192" s="26">
        <v>3</v>
      </c>
      <c r="F192" s="10"/>
    </row>
    <row r="193" spans="1:6" ht="25.5">
      <c r="A193" s="27"/>
      <c r="B193" s="30"/>
      <c r="C193" s="27"/>
      <c r="D193" s="27" t="s">
        <v>276</v>
      </c>
      <c r="E193" s="26">
        <v>1</v>
      </c>
      <c r="F193" s="10"/>
    </row>
    <row r="194" spans="1:6" ht="25.5">
      <c r="A194" s="27"/>
      <c r="B194" s="30"/>
      <c r="C194" s="27"/>
      <c r="D194" s="27" t="s">
        <v>277</v>
      </c>
      <c r="E194" s="26">
        <v>4</v>
      </c>
      <c r="F194" s="10"/>
    </row>
    <row r="195" spans="1:6" ht="25.5">
      <c r="A195" s="27"/>
      <c r="B195" s="30"/>
      <c r="C195" s="27"/>
      <c r="D195" s="27" t="s">
        <v>278</v>
      </c>
      <c r="E195" s="26">
        <v>4</v>
      </c>
      <c r="F195" s="10"/>
    </row>
    <row r="196" spans="1:6" ht="25.5">
      <c r="A196" s="27" t="s">
        <v>30</v>
      </c>
      <c r="B196" s="30">
        <f>SUM(E196:E197)</f>
        <v>8</v>
      </c>
      <c r="C196" s="27"/>
      <c r="D196" s="27" t="s">
        <v>279</v>
      </c>
      <c r="E196" s="26">
        <v>3</v>
      </c>
      <c r="F196" s="10"/>
    </row>
    <row r="197" spans="1:6" ht="25.5">
      <c r="A197" s="27"/>
      <c r="B197" s="30"/>
      <c r="C197" s="27"/>
      <c r="D197" s="27" t="s">
        <v>280</v>
      </c>
      <c r="E197" s="26">
        <v>5</v>
      </c>
      <c r="F197" s="10"/>
    </row>
    <row r="198" spans="1:6" ht="25.5">
      <c r="A198" s="27" t="s">
        <v>31</v>
      </c>
      <c r="B198" s="30">
        <f>SUM(E198:E203)</f>
        <v>24</v>
      </c>
      <c r="C198" s="27"/>
      <c r="D198" s="27" t="s">
        <v>281</v>
      </c>
      <c r="E198" s="26">
        <v>5</v>
      </c>
      <c r="F198" s="10"/>
    </row>
    <row r="199" spans="1:6" ht="25.5">
      <c r="A199" s="27"/>
      <c r="B199" s="30"/>
      <c r="C199" s="27"/>
      <c r="D199" s="27" t="s">
        <v>282</v>
      </c>
      <c r="E199" s="26">
        <v>5</v>
      </c>
      <c r="F199" s="10"/>
    </row>
    <row r="200" spans="1:6" ht="25.5">
      <c r="A200" s="27"/>
      <c r="B200" s="30"/>
      <c r="C200" s="27"/>
      <c r="D200" s="27" t="s">
        <v>283</v>
      </c>
      <c r="E200" s="26">
        <v>1</v>
      </c>
      <c r="F200" s="10"/>
    </row>
    <row r="201" spans="1:6" ht="25.5">
      <c r="A201" s="27"/>
      <c r="B201" s="30"/>
      <c r="C201" s="27"/>
      <c r="D201" s="27" t="s">
        <v>284</v>
      </c>
      <c r="E201" s="26">
        <v>5</v>
      </c>
      <c r="F201" s="10"/>
    </row>
    <row r="202" spans="1:6" ht="25.5">
      <c r="A202" s="27"/>
      <c r="B202" s="30"/>
      <c r="C202" s="27"/>
      <c r="D202" s="27" t="s">
        <v>285</v>
      </c>
      <c r="E202" s="26">
        <v>4</v>
      </c>
      <c r="F202" s="10"/>
    </row>
    <row r="203" spans="1:6" ht="25.5">
      <c r="A203" s="27"/>
      <c r="B203" s="30"/>
      <c r="C203" s="27"/>
      <c r="D203" s="27" t="s">
        <v>286</v>
      </c>
      <c r="E203" s="26">
        <v>4</v>
      </c>
      <c r="F203" s="10"/>
    </row>
    <row r="204" spans="1:6" ht="25.5">
      <c r="A204" s="27" t="s">
        <v>32</v>
      </c>
      <c r="B204" s="26">
        <f>SUM(E204:E205)</f>
        <v>7</v>
      </c>
      <c r="C204" s="27"/>
      <c r="D204" s="27" t="s">
        <v>287</v>
      </c>
      <c r="E204" s="26">
        <v>3</v>
      </c>
      <c r="F204" s="10"/>
    </row>
    <row r="205" spans="1:6" ht="25.5">
      <c r="A205" s="27"/>
      <c r="B205" s="30"/>
      <c r="C205" s="27"/>
      <c r="D205" s="27" t="s">
        <v>288</v>
      </c>
      <c r="E205" s="26">
        <v>4</v>
      </c>
      <c r="F205" s="10"/>
    </row>
    <row r="206" spans="1:6" ht="25.5">
      <c r="A206" s="27" t="s">
        <v>82</v>
      </c>
      <c r="B206" s="30">
        <f>E206</f>
        <v>3</v>
      </c>
      <c r="C206" s="27"/>
      <c r="D206" s="27" t="s">
        <v>289</v>
      </c>
      <c r="E206" s="26">
        <v>3</v>
      </c>
      <c r="F206" s="10"/>
    </row>
    <row r="207" spans="1:6" ht="25.5">
      <c r="A207" s="27" t="s">
        <v>33</v>
      </c>
      <c r="B207" s="26">
        <f>SUM(E207:E208)</f>
        <v>8</v>
      </c>
      <c r="C207" s="27"/>
      <c r="D207" s="27" t="s">
        <v>290</v>
      </c>
      <c r="E207" s="26">
        <v>3</v>
      </c>
      <c r="F207" s="10"/>
    </row>
    <row r="208" spans="1:6" ht="25.5">
      <c r="A208" s="27"/>
      <c r="B208" s="30"/>
      <c r="C208" s="27"/>
      <c r="D208" s="27" t="s">
        <v>291</v>
      </c>
      <c r="E208" s="26">
        <v>5</v>
      </c>
      <c r="F208" s="10"/>
    </row>
    <row r="209" spans="1:6" s="25" customFormat="1">
      <c r="A209" s="21" t="s">
        <v>34</v>
      </c>
      <c r="B209" s="22">
        <f>B210+B216+B220+B222+B224+B229</f>
        <v>52</v>
      </c>
      <c r="C209" s="27"/>
      <c r="D209" s="23"/>
      <c r="E209" s="22">
        <f>E210+E216+E220+E222+E224+E229</f>
        <v>52</v>
      </c>
      <c r="F209" s="11"/>
    </row>
    <row r="210" spans="1:6" s="25" customFormat="1">
      <c r="A210" s="28" t="s">
        <v>35</v>
      </c>
      <c r="B210" s="22">
        <f>B211</f>
        <v>18</v>
      </c>
      <c r="C210" s="27"/>
      <c r="D210" s="23"/>
      <c r="E210" s="22">
        <f>SUM(E211:E215)</f>
        <v>18</v>
      </c>
      <c r="F210" s="11"/>
    </row>
    <row r="211" spans="1:6" ht="25.5">
      <c r="A211" s="34" t="s">
        <v>36</v>
      </c>
      <c r="B211" s="26">
        <f>SUM(E211:E215)</f>
        <v>18</v>
      </c>
      <c r="C211" s="27" t="s">
        <v>83</v>
      </c>
      <c r="D211" s="27" t="s">
        <v>292</v>
      </c>
      <c r="E211" s="26">
        <v>3</v>
      </c>
      <c r="F211" s="30"/>
    </row>
    <row r="212" spans="1:6" ht="25.5">
      <c r="A212" s="35"/>
      <c r="B212" s="26"/>
      <c r="C212" s="27"/>
      <c r="D212" s="27" t="s">
        <v>293</v>
      </c>
      <c r="E212" s="26">
        <v>4</v>
      </c>
      <c r="F212" s="30"/>
    </row>
    <row r="213" spans="1:6" ht="25.5">
      <c r="A213" s="35"/>
      <c r="B213" s="26"/>
      <c r="C213" s="27" t="s">
        <v>84</v>
      </c>
      <c r="D213" s="27" t="s">
        <v>294</v>
      </c>
      <c r="E213" s="26">
        <v>3</v>
      </c>
      <c r="F213" s="30"/>
    </row>
    <row r="214" spans="1:6" ht="25.5">
      <c r="A214" s="35"/>
      <c r="B214" s="26"/>
      <c r="C214" s="27"/>
      <c r="D214" s="27" t="s">
        <v>295</v>
      </c>
      <c r="E214" s="26">
        <v>5</v>
      </c>
      <c r="F214" s="30"/>
    </row>
    <row r="215" spans="1:6" ht="25.5">
      <c r="A215" s="35"/>
      <c r="B215" s="26"/>
      <c r="C215" s="27" t="s">
        <v>85</v>
      </c>
      <c r="D215" s="27" t="s">
        <v>296</v>
      </c>
      <c r="E215" s="26">
        <v>3</v>
      </c>
      <c r="F215" s="30"/>
    </row>
    <row r="216" spans="1:6" s="25" customFormat="1">
      <c r="A216" s="28" t="s">
        <v>309</v>
      </c>
      <c r="B216" s="22">
        <f>B217</f>
        <v>10</v>
      </c>
      <c r="C216" s="27"/>
      <c r="D216" s="23"/>
      <c r="E216" s="22">
        <f>SUM(E217:E219)</f>
        <v>10</v>
      </c>
      <c r="F216" s="30"/>
    </row>
    <row r="217" spans="1:6" ht="25.5">
      <c r="A217" s="34" t="s">
        <v>310</v>
      </c>
      <c r="B217" s="26">
        <f>SUM(E217:E219)</f>
        <v>10</v>
      </c>
      <c r="C217" s="27" t="s">
        <v>86</v>
      </c>
      <c r="D217" s="27" t="s">
        <v>297</v>
      </c>
      <c r="E217" s="26">
        <v>5</v>
      </c>
      <c r="F217" s="30"/>
    </row>
    <row r="218" spans="1:6" s="25" customFormat="1" ht="25.5">
      <c r="A218" s="35"/>
      <c r="B218" s="26"/>
      <c r="C218" s="27"/>
      <c r="D218" s="27" t="s">
        <v>298</v>
      </c>
      <c r="E218" s="26">
        <v>1</v>
      </c>
      <c r="F218" s="30"/>
    </row>
    <row r="219" spans="1:6" ht="25.5">
      <c r="A219" s="35"/>
      <c r="B219" s="26"/>
      <c r="C219" s="27"/>
      <c r="D219" s="27" t="s">
        <v>299</v>
      </c>
      <c r="E219" s="26">
        <v>4</v>
      </c>
      <c r="F219" s="30"/>
    </row>
    <row r="220" spans="1:6" s="25" customFormat="1">
      <c r="A220" s="28" t="s">
        <v>313</v>
      </c>
      <c r="B220" s="22">
        <f>B221</f>
        <v>4</v>
      </c>
      <c r="C220" s="27"/>
      <c r="D220" s="23"/>
      <c r="E220" s="22">
        <f>E221</f>
        <v>4</v>
      </c>
      <c r="F220" s="30"/>
    </row>
    <row r="221" spans="1:6" ht="25.5">
      <c r="A221" s="34" t="s">
        <v>314</v>
      </c>
      <c r="B221" s="26">
        <f>E221</f>
        <v>4</v>
      </c>
      <c r="C221" s="27" t="s">
        <v>89</v>
      </c>
      <c r="D221" s="27" t="s">
        <v>306</v>
      </c>
      <c r="E221" s="26">
        <v>4</v>
      </c>
      <c r="F221" s="30"/>
    </row>
    <row r="222" spans="1:6" ht="25.5" customHeight="1">
      <c r="A222" s="28" t="s">
        <v>315</v>
      </c>
      <c r="B222" s="22">
        <f>B223</f>
        <v>5</v>
      </c>
      <c r="C222" s="27"/>
      <c r="D222" s="27"/>
      <c r="E222" s="22">
        <f>E223</f>
        <v>5</v>
      </c>
      <c r="F222" s="30"/>
    </row>
    <row r="223" spans="1:6" ht="25.5" customHeight="1">
      <c r="A223" s="34" t="s">
        <v>316</v>
      </c>
      <c r="B223" s="26">
        <f>E223</f>
        <v>5</v>
      </c>
      <c r="C223" s="27" t="s">
        <v>88</v>
      </c>
      <c r="D223" s="27" t="s">
        <v>305</v>
      </c>
      <c r="E223" s="26">
        <v>5</v>
      </c>
      <c r="F223" s="30"/>
    </row>
    <row r="224" spans="1:6" ht="25.5" customHeight="1">
      <c r="A224" s="28" t="s">
        <v>311</v>
      </c>
      <c r="B224" s="22">
        <f>B225</f>
        <v>12</v>
      </c>
      <c r="C224" s="27"/>
      <c r="D224" s="27"/>
      <c r="E224" s="22">
        <f>SUM(E225:E228)</f>
        <v>12</v>
      </c>
      <c r="F224" s="30"/>
    </row>
    <row r="225" spans="1:6" s="25" customFormat="1" ht="25.5">
      <c r="A225" s="34" t="s">
        <v>312</v>
      </c>
      <c r="B225" s="26">
        <f>SUM(E225:E228)</f>
        <v>12</v>
      </c>
      <c r="C225" s="27" t="s">
        <v>37</v>
      </c>
      <c r="D225" s="27" t="s">
        <v>300</v>
      </c>
      <c r="E225" s="26">
        <v>3</v>
      </c>
      <c r="F225" s="30"/>
    </row>
    <row r="226" spans="1:6" ht="25.5">
      <c r="A226" s="35"/>
      <c r="B226" s="26"/>
      <c r="C226" s="27"/>
      <c r="D226" s="27" t="s">
        <v>301</v>
      </c>
      <c r="E226" s="26">
        <v>3</v>
      </c>
      <c r="F226" s="30"/>
    </row>
    <row r="227" spans="1:6" s="25" customFormat="1" ht="25.5">
      <c r="A227" s="35"/>
      <c r="B227" s="26"/>
      <c r="C227" s="27"/>
      <c r="D227" s="27" t="s">
        <v>302</v>
      </c>
      <c r="E227" s="26">
        <v>3</v>
      </c>
      <c r="F227" s="30"/>
    </row>
    <row r="228" spans="1:6" ht="25.5">
      <c r="A228" s="35"/>
      <c r="B228" s="26"/>
      <c r="C228" s="27" t="s">
        <v>87</v>
      </c>
      <c r="D228" s="27" t="s">
        <v>303</v>
      </c>
      <c r="E228" s="26">
        <v>3</v>
      </c>
      <c r="F228" s="30"/>
    </row>
    <row r="229" spans="1:6" s="25" customFormat="1">
      <c r="A229" s="28" t="s">
        <v>318</v>
      </c>
      <c r="B229" s="22">
        <f>B230</f>
        <v>3</v>
      </c>
      <c r="C229" s="27"/>
      <c r="D229" s="23"/>
      <c r="E229" s="22">
        <f>E230</f>
        <v>3</v>
      </c>
      <c r="F229" s="30"/>
    </row>
    <row r="230" spans="1:6" ht="25.5">
      <c r="A230" s="34" t="s">
        <v>319</v>
      </c>
      <c r="B230" s="26">
        <f>E230</f>
        <v>3</v>
      </c>
      <c r="C230" s="27" t="s">
        <v>317</v>
      </c>
      <c r="D230" s="27" t="s">
        <v>304</v>
      </c>
      <c r="E230" s="26">
        <v>3</v>
      </c>
      <c r="F230" s="30"/>
    </row>
    <row r="231" spans="1:6" ht="30.75" customHeight="1">
      <c r="A231" s="43"/>
      <c r="B231" s="44"/>
      <c r="C231" s="44"/>
      <c r="D231" s="44"/>
      <c r="E231" s="44"/>
      <c r="F231" s="44"/>
    </row>
  </sheetData>
  <mergeCells count="3">
    <mergeCell ref="D3:F3"/>
    <mergeCell ref="A2:F2"/>
    <mergeCell ref="A231:F231"/>
  </mergeCells>
  <phoneticPr fontId="16" type="noConversion"/>
  <printOptions horizontalCentered="1"/>
  <pageMargins left="0.70866141732283505" right="0.70866141732283505" top="0.74803149606299202" bottom="0.74803149606299202" header="0.31496062992126" footer="0.31496062992126"/>
  <pageSetup paperSize="9" scale="7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8"/>
  <sheetViews>
    <sheetView workbookViewId="0">
      <selection activeCell="H5" sqref="H5"/>
    </sheetView>
  </sheetViews>
  <sheetFormatPr defaultColWidth="9" defaultRowHeight="14.25"/>
  <cols>
    <col min="1" max="2" width="9.625" customWidth="1"/>
    <col min="3" max="3" width="16.75" customWidth="1"/>
    <col min="4" max="4" width="27.625" customWidth="1"/>
    <col min="5" max="5" width="9.625" customWidth="1"/>
    <col min="6" max="6" width="18.625" customWidth="1"/>
    <col min="8" max="8" width="89.625" customWidth="1"/>
  </cols>
  <sheetData>
    <row r="1" spans="1:8" ht="20.25">
      <c r="A1" s="52" t="s">
        <v>337</v>
      </c>
      <c r="B1" s="52"/>
      <c r="C1" s="1"/>
      <c r="D1" s="1"/>
      <c r="E1" s="1"/>
    </row>
    <row r="2" spans="1:8" ht="78" customHeight="1">
      <c r="A2" s="53" t="s">
        <v>65</v>
      </c>
      <c r="B2" s="53"/>
      <c r="C2" s="53"/>
      <c r="D2" s="53"/>
      <c r="E2" s="53"/>
      <c r="F2" s="53"/>
    </row>
    <row r="3" spans="1:8">
      <c r="A3" s="2"/>
      <c r="B3" s="2"/>
      <c r="C3" s="2"/>
      <c r="D3" s="2"/>
      <c r="E3" s="5"/>
      <c r="F3" s="6"/>
    </row>
    <row r="4" spans="1:8" ht="30" customHeight="1">
      <c r="A4" s="49" t="s">
        <v>38</v>
      </c>
      <c r="B4" s="49"/>
      <c r="C4" s="49" t="s">
        <v>330</v>
      </c>
      <c r="D4" s="49"/>
      <c r="E4" s="50"/>
      <c r="F4" s="49"/>
    </row>
    <row r="5" spans="1:8" ht="30" customHeight="1">
      <c r="A5" s="49" t="s">
        <v>39</v>
      </c>
      <c r="B5" s="49"/>
      <c r="C5" s="3" t="s">
        <v>331</v>
      </c>
      <c r="D5" s="3" t="s">
        <v>40</v>
      </c>
      <c r="E5" s="50" t="s">
        <v>332</v>
      </c>
      <c r="F5" s="49"/>
    </row>
    <row r="6" spans="1:8" ht="30" customHeight="1">
      <c r="A6" s="49" t="s">
        <v>41</v>
      </c>
      <c r="B6" s="49"/>
      <c r="C6" s="49"/>
      <c r="D6" s="49"/>
      <c r="E6" s="50"/>
      <c r="F6" s="49"/>
    </row>
    <row r="7" spans="1:8" ht="30" customHeight="1">
      <c r="A7" s="46" t="s">
        <v>42</v>
      </c>
      <c r="B7" s="46"/>
      <c r="C7" s="46"/>
      <c r="D7" s="8" t="s">
        <v>43</v>
      </c>
      <c r="E7" s="51">
        <v>824</v>
      </c>
      <c r="F7" s="51"/>
    </row>
    <row r="8" spans="1:8" ht="30" customHeight="1">
      <c r="A8" s="46"/>
      <c r="B8" s="46"/>
      <c r="C8" s="46"/>
      <c r="D8" s="8" t="s">
        <v>44</v>
      </c>
      <c r="E8" s="51">
        <v>824</v>
      </c>
      <c r="F8" s="51"/>
    </row>
    <row r="9" spans="1:8" ht="30" customHeight="1">
      <c r="A9" s="46"/>
      <c r="B9" s="46"/>
      <c r="C9" s="46"/>
      <c r="D9" s="8" t="s">
        <v>45</v>
      </c>
      <c r="E9" s="51"/>
      <c r="F9" s="51"/>
    </row>
    <row r="10" spans="1:8" ht="96.75" customHeight="1">
      <c r="A10" s="4" t="s">
        <v>46</v>
      </c>
      <c r="B10" s="45" t="s">
        <v>333</v>
      </c>
      <c r="C10" s="45"/>
      <c r="D10" s="45"/>
      <c r="E10" s="45"/>
      <c r="F10" s="45"/>
      <c r="H10" s="9"/>
    </row>
    <row r="11" spans="1:8" ht="30" customHeight="1">
      <c r="A11" s="46" t="s">
        <v>47</v>
      </c>
      <c r="B11" s="31" t="s">
        <v>48</v>
      </c>
      <c r="C11" s="31" t="s">
        <v>49</v>
      </c>
      <c r="D11" s="31" t="s">
        <v>50</v>
      </c>
      <c r="E11" s="31" t="s">
        <v>51</v>
      </c>
      <c r="F11" s="4" t="s">
        <v>62</v>
      </c>
    </row>
    <row r="12" spans="1:8" ht="30" customHeight="1">
      <c r="A12" s="46"/>
      <c r="B12" s="46" t="s">
        <v>52</v>
      </c>
      <c r="C12" s="31" t="s">
        <v>53</v>
      </c>
      <c r="D12" s="36" t="s">
        <v>321</v>
      </c>
      <c r="E12" s="31" t="s">
        <v>334</v>
      </c>
      <c r="F12" s="31"/>
    </row>
    <row r="13" spans="1:8" ht="30" customHeight="1">
      <c r="A13" s="46"/>
      <c r="B13" s="46"/>
      <c r="C13" s="46" t="s">
        <v>54</v>
      </c>
      <c r="D13" s="36" t="s">
        <v>322</v>
      </c>
      <c r="E13" s="37" t="s">
        <v>323</v>
      </c>
      <c r="F13" s="31"/>
    </row>
    <row r="14" spans="1:8" ht="30" customHeight="1">
      <c r="A14" s="46"/>
      <c r="B14" s="46"/>
      <c r="C14" s="46"/>
      <c r="D14" s="36" t="s">
        <v>324</v>
      </c>
      <c r="E14" s="37" t="s">
        <v>335</v>
      </c>
      <c r="F14" s="31"/>
    </row>
    <row r="15" spans="1:8" ht="30" customHeight="1">
      <c r="A15" s="46"/>
      <c r="B15" s="46"/>
      <c r="C15" s="31" t="s">
        <v>55</v>
      </c>
      <c r="D15" s="36" t="s">
        <v>325</v>
      </c>
      <c r="E15" s="37" t="s">
        <v>326</v>
      </c>
      <c r="F15" s="7"/>
    </row>
    <row r="16" spans="1:8" ht="30" customHeight="1">
      <c r="A16" s="46"/>
      <c r="B16" s="38" t="s">
        <v>56</v>
      </c>
      <c r="C16" s="38" t="s">
        <v>57</v>
      </c>
      <c r="D16" s="36" t="s">
        <v>327</v>
      </c>
      <c r="E16" s="37" t="s">
        <v>336</v>
      </c>
      <c r="F16" s="31"/>
    </row>
    <row r="17" spans="1:6" ht="30" customHeight="1">
      <c r="A17" s="46"/>
      <c r="B17" s="46" t="s">
        <v>58</v>
      </c>
      <c r="C17" s="47" t="s">
        <v>59</v>
      </c>
      <c r="D17" s="36" t="s">
        <v>328</v>
      </c>
      <c r="E17" s="37" t="s">
        <v>326</v>
      </c>
      <c r="F17" s="39"/>
    </row>
    <row r="18" spans="1:6" ht="30" customHeight="1">
      <c r="A18" s="46"/>
      <c r="B18" s="46"/>
      <c r="C18" s="48"/>
      <c r="D18" s="36" t="s">
        <v>329</v>
      </c>
      <c r="E18" s="37" t="s">
        <v>326</v>
      </c>
      <c r="F18" s="31"/>
    </row>
  </sheetData>
  <mergeCells count="18">
    <mergeCell ref="A1:B1"/>
    <mergeCell ref="A2:F2"/>
    <mergeCell ref="A4:B4"/>
    <mergeCell ref="C4:F4"/>
    <mergeCell ref="A5:B5"/>
    <mergeCell ref="E5:F5"/>
    <mergeCell ref="A6:B6"/>
    <mergeCell ref="C6:F6"/>
    <mergeCell ref="E7:F7"/>
    <mergeCell ref="E8:F8"/>
    <mergeCell ref="E9:F9"/>
    <mergeCell ref="A7:C9"/>
    <mergeCell ref="B10:F10"/>
    <mergeCell ref="A11:A18"/>
    <mergeCell ref="B12:B15"/>
    <mergeCell ref="B17:B18"/>
    <mergeCell ref="C13:C14"/>
    <mergeCell ref="C17:C18"/>
  </mergeCells>
  <phoneticPr fontId="16" type="noConversion"/>
  <printOptions horizontalCentered="1"/>
  <pageMargins left="0.70866141732283505" right="0.70866141732283505" top="0.74803149606299202" bottom="0.74803149606299202" header="0.31496062992126" footer="0.31496062992126"/>
  <pageSetup paperSize="9" scale="9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附件1资金分配表</vt:lpstr>
      <vt:lpstr>附件2绩效目标表</vt:lpstr>
      <vt:lpstr>附件1资金分配表!Print_Area</vt:lpstr>
      <vt:lpstr>附件1资金分配表!Print_Titles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2025-12-22T02:57:09Z</cp:lastPrinted>
  <dcterms:created xsi:type="dcterms:W3CDTF">2015-06-09T10:19:00Z</dcterms:created>
  <dcterms:modified xsi:type="dcterms:W3CDTF">2025-12-26T05:28:33Z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y fmtid="{D5CDD505-2E9C-101B-9397-08002B2CF9AE}" pid="3" name="ICV">
    <vt:lpwstr>8CE6CFF60B2E4904966304D7CFF7EF79_12</vt:lpwstr>
  </property>
</Properties>
</file>